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cc\Desktop\resultados gp 2018\"/>
    </mc:Choice>
  </mc:AlternateContent>
  <bookViews>
    <workbookView xWindow="0" yWindow="0" windowWidth="28800" windowHeight="124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5" i="1" l="1"/>
  <c r="D64" i="1"/>
  <c r="D63" i="1"/>
  <c r="D62" i="1"/>
  <c r="D61" i="1"/>
  <c r="D60" i="1"/>
  <c r="D59" i="1"/>
  <c r="D58" i="1"/>
  <c r="D57" i="1"/>
  <c r="J57" i="1" s="1"/>
  <c r="J56" i="1"/>
  <c r="D56" i="1"/>
  <c r="D55" i="1"/>
  <c r="J55" i="1" s="1"/>
  <c r="J54" i="1"/>
  <c r="D54" i="1"/>
  <c r="D53" i="1"/>
  <c r="J53" i="1" s="1"/>
  <c r="J52" i="1"/>
  <c r="D52" i="1"/>
  <c r="D51" i="1"/>
  <c r="J51" i="1" s="1"/>
  <c r="J50" i="1"/>
  <c r="D50" i="1"/>
  <c r="D49" i="1"/>
  <c r="J49" i="1" s="1"/>
  <c r="J48" i="1"/>
  <c r="D48" i="1"/>
  <c r="D47" i="1"/>
  <c r="J47" i="1" s="1"/>
  <c r="J46" i="1"/>
  <c r="D46" i="1"/>
  <c r="D45" i="1"/>
  <c r="J45" i="1" s="1"/>
  <c r="J44" i="1"/>
  <c r="D44" i="1"/>
  <c r="D43" i="1"/>
  <c r="J43" i="1" s="1"/>
  <c r="J42" i="1"/>
  <c r="D42" i="1"/>
  <c r="D41" i="1"/>
  <c r="J41" i="1" s="1"/>
  <c r="J40" i="1"/>
  <c r="D40" i="1"/>
  <c r="D39" i="1"/>
  <c r="J39" i="1" s="1"/>
  <c r="J38" i="1"/>
  <c r="D38" i="1"/>
  <c r="D37" i="1"/>
  <c r="J37" i="1" s="1"/>
  <c r="J36" i="1"/>
  <c r="D36" i="1"/>
  <c r="D35" i="1"/>
  <c r="J35" i="1" s="1"/>
  <c r="J34" i="1"/>
  <c r="D34" i="1"/>
  <c r="D33" i="1"/>
  <c r="J33" i="1" s="1"/>
  <c r="J32" i="1"/>
  <c r="D32" i="1"/>
  <c r="D31" i="1"/>
  <c r="J31" i="1" s="1"/>
  <c r="J30" i="1"/>
  <c r="D30" i="1"/>
  <c r="D29" i="1"/>
  <c r="J29" i="1" s="1"/>
  <c r="J28" i="1"/>
  <c r="D28" i="1"/>
  <c r="D27" i="1"/>
  <c r="J27" i="1" s="1"/>
  <c r="J26" i="1"/>
  <c r="D26" i="1"/>
  <c r="D25" i="1"/>
  <c r="J25" i="1" s="1"/>
  <c r="J24" i="1"/>
  <c r="D24" i="1"/>
  <c r="D23" i="1"/>
  <c r="J23" i="1" s="1"/>
  <c r="J22" i="1"/>
  <c r="D22" i="1"/>
  <c r="D21" i="1"/>
  <c r="J21" i="1" s="1"/>
  <c r="J20" i="1"/>
  <c r="D20" i="1"/>
  <c r="D19" i="1"/>
  <c r="J19" i="1" s="1"/>
  <c r="J18" i="1"/>
  <c r="D18" i="1"/>
  <c r="D17" i="1"/>
  <c r="J17" i="1" s="1"/>
  <c r="J16" i="1"/>
  <c r="D16" i="1"/>
  <c r="D15" i="1"/>
  <c r="J15" i="1" s="1"/>
  <c r="J14" i="1"/>
  <c r="D14" i="1"/>
  <c r="D13" i="1"/>
  <c r="J13" i="1" s="1"/>
  <c r="J12" i="1"/>
  <c r="D12" i="1"/>
  <c r="D11" i="1"/>
  <c r="J11" i="1" s="1"/>
  <c r="J10" i="1"/>
  <c r="D10" i="1"/>
  <c r="D9" i="1"/>
  <c r="J9" i="1" s="1"/>
  <c r="J8" i="1"/>
  <c r="D8" i="1"/>
  <c r="D7" i="1"/>
  <c r="J7" i="1" s="1"/>
  <c r="J6" i="1"/>
  <c r="D6" i="1"/>
  <c r="D5" i="1"/>
  <c r="J5" i="1" s="1"/>
  <c r="J4" i="1"/>
  <c r="D4" i="1"/>
  <c r="D3" i="1"/>
  <c r="J3" i="1" s="1"/>
  <c r="J2" i="1"/>
  <c r="D2" i="1"/>
</calcChain>
</file>

<file path=xl/sharedStrings.xml><?xml version="1.0" encoding="utf-8"?>
<sst xmlns="http://schemas.openxmlformats.org/spreadsheetml/2006/main" count="417" uniqueCount="175">
  <si>
    <t>POS.GEN</t>
  </si>
  <si>
    <t>POS.CAT</t>
  </si>
  <si>
    <t>DORSAL</t>
  </si>
  <si>
    <t>CHIP</t>
  </si>
  <si>
    <t>APELLIDO</t>
  </si>
  <si>
    <t>NOMBRE</t>
  </si>
  <si>
    <t>SEXO</t>
  </si>
  <si>
    <t>GRUPO</t>
  </si>
  <si>
    <t>CATEGORIA</t>
  </si>
  <si>
    <t>TIEMPO</t>
  </si>
  <si>
    <t>TROTE1</t>
  </si>
  <si>
    <t>T1</t>
  </si>
  <si>
    <t>CICLISMO1</t>
  </si>
  <si>
    <t>T2</t>
  </si>
  <si>
    <t>TROTE2</t>
  </si>
  <si>
    <t>T3</t>
  </si>
  <si>
    <t>CICLISMO2</t>
  </si>
  <si>
    <t>T4</t>
  </si>
  <si>
    <t>TROTE3</t>
  </si>
  <si>
    <t>Gras</t>
  </si>
  <si>
    <t>Andres</t>
  </si>
  <si>
    <t>V</t>
  </si>
  <si>
    <t>Triatlon UC</t>
  </si>
  <si>
    <t>V-14-15 AÑOS</t>
  </si>
  <si>
    <t>Buc</t>
  </si>
  <si>
    <t>Andree</t>
  </si>
  <si>
    <t>rpm</t>
  </si>
  <si>
    <t>Balmaceda</t>
  </si>
  <si>
    <t>Jose manuel</t>
  </si>
  <si>
    <t>iron team</t>
  </si>
  <si>
    <t>Zurob assadi</t>
  </si>
  <si>
    <t>Nicolas</t>
  </si>
  <si>
    <t>full runner</t>
  </si>
  <si>
    <t>Romero</t>
  </si>
  <si>
    <t>Renato</t>
  </si>
  <si>
    <t>TRI SPORT</t>
  </si>
  <si>
    <t>Bianchi</t>
  </si>
  <si>
    <t>full runners</t>
  </si>
  <si>
    <t>Contreras</t>
  </si>
  <si>
    <t>Matias</t>
  </si>
  <si>
    <t>Irom Team</t>
  </si>
  <si>
    <t>V-12-13 AÑOS</t>
  </si>
  <si>
    <t>Uribe Arias</t>
  </si>
  <si>
    <t>Sebastián Ignacio</t>
  </si>
  <si>
    <t>Tri Sport</t>
  </si>
  <si>
    <t>Agustin</t>
  </si>
  <si>
    <t>team vitesse</t>
  </si>
  <si>
    <t>Marco</t>
  </si>
  <si>
    <t>Bobadilla</t>
  </si>
  <si>
    <t>Benjamin</t>
  </si>
  <si>
    <t>SN</t>
  </si>
  <si>
    <t>Larenas</t>
  </si>
  <si>
    <t>Ryan</t>
  </si>
  <si>
    <t>HP Team</t>
  </si>
  <si>
    <t>Vicencio barrera</t>
  </si>
  <si>
    <t>Martina</t>
  </si>
  <si>
    <t>D</t>
  </si>
  <si>
    <t>TEAM NERUDA</t>
  </si>
  <si>
    <t>D-12-13 AÑOS</t>
  </si>
  <si>
    <t>Gatica</t>
  </si>
  <si>
    <t>Mario</t>
  </si>
  <si>
    <t>Tricosta</t>
  </si>
  <si>
    <t>Flores</t>
  </si>
  <si>
    <t>Ignacio</t>
  </si>
  <si>
    <t>Team Vitesse</t>
  </si>
  <si>
    <t>Meneses hernandez</t>
  </si>
  <si>
    <t>Ignacio andres</t>
  </si>
  <si>
    <t>Meza</t>
  </si>
  <si>
    <t>UC</t>
  </si>
  <si>
    <t>QUEZADA</t>
  </si>
  <si>
    <t>MAGDALENA</t>
  </si>
  <si>
    <t>IRON TEAM CHILE</t>
  </si>
  <si>
    <t>D-14-15 AÑOS</t>
  </si>
  <si>
    <t>BRAVO</t>
  </si>
  <si>
    <t>BENJAMIN</t>
  </si>
  <si>
    <t>Quinteros</t>
  </si>
  <si>
    <t>Antonia</t>
  </si>
  <si>
    <t>Iron Team Chile</t>
  </si>
  <si>
    <t>Ortega</t>
  </si>
  <si>
    <t>Martin</t>
  </si>
  <si>
    <t>Fullrunners</t>
  </si>
  <si>
    <t>Parada</t>
  </si>
  <si>
    <t>Benjamín Ignacio</t>
  </si>
  <si>
    <t>Triatlón UC</t>
  </si>
  <si>
    <t>Charnay</t>
  </si>
  <si>
    <t>Piera</t>
  </si>
  <si>
    <t>Team VLC</t>
  </si>
  <si>
    <t>Rosenzweig</t>
  </si>
  <si>
    <t>Cristobal</t>
  </si>
  <si>
    <t>TEAM VLC</t>
  </si>
  <si>
    <t>soto carrillo</t>
  </si>
  <si>
    <t>antonia sofia</t>
  </si>
  <si>
    <t>Vasquez</t>
  </si>
  <si>
    <t>Isidora</t>
  </si>
  <si>
    <t>Iron Team</t>
  </si>
  <si>
    <t>Ubilla</t>
  </si>
  <si>
    <t>Daniel</t>
  </si>
  <si>
    <t>Jara</t>
  </si>
  <si>
    <t>Catalina</t>
  </si>
  <si>
    <t>Vicente</t>
  </si>
  <si>
    <t>Calderón</t>
  </si>
  <si>
    <t>Sofía</t>
  </si>
  <si>
    <t>MORALES MENDEZ</t>
  </si>
  <si>
    <t>RENATA</t>
  </si>
  <si>
    <t>Torres</t>
  </si>
  <si>
    <t>universidad catolica</t>
  </si>
  <si>
    <t>Jacome</t>
  </si>
  <si>
    <t>Dominga</t>
  </si>
  <si>
    <t>IRON TEAM</t>
  </si>
  <si>
    <t>von appen</t>
  </si>
  <si>
    <t>anne</t>
  </si>
  <si>
    <t>triatlon uc</t>
  </si>
  <si>
    <t>Benavente Garcia</t>
  </si>
  <si>
    <t>Gabriel Matias</t>
  </si>
  <si>
    <t>CAUSSADE GUERRA</t>
  </si>
  <si>
    <t>CATALINA ISIDORA</t>
  </si>
  <si>
    <t>Club Deportivo Universidad Católica</t>
  </si>
  <si>
    <t>Vergara</t>
  </si>
  <si>
    <t>Diego</t>
  </si>
  <si>
    <t>Esteva</t>
  </si>
  <si>
    <t>Vittesse</t>
  </si>
  <si>
    <t>Boza</t>
  </si>
  <si>
    <t>Pedro</t>
  </si>
  <si>
    <t>uc</t>
  </si>
  <si>
    <t>Munzenmayer Torres</t>
  </si>
  <si>
    <t>RPM Team</t>
  </si>
  <si>
    <t>Josefa</t>
  </si>
  <si>
    <t>Rischmaui abugattas</t>
  </si>
  <si>
    <t>FRONTT</t>
  </si>
  <si>
    <t>Acevedo Herrera</t>
  </si>
  <si>
    <t>María José</t>
  </si>
  <si>
    <t>Avendaño</t>
  </si>
  <si>
    <t>Joaquin</t>
  </si>
  <si>
    <t>MISLEH</t>
  </si>
  <si>
    <t>MAXIMILIANO</t>
  </si>
  <si>
    <t>-</t>
  </si>
  <si>
    <t>Heredia</t>
  </si>
  <si>
    <t>Siaz schmid</t>
  </si>
  <si>
    <t>Sanhueza</t>
  </si>
  <si>
    <t>Josefina</t>
  </si>
  <si>
    <t>Team vitesse</t>
  </si>
  <si>
    <t xml:space="preserve">Rodriguez </t>
  </si>
  <si>
    <t>CATALINA</t>
  </si>
  <si>
    <t>Follonier moreira</t>
  </si>
  <si>
    <t>Tiago</t>
  </si>
  <si>
    <t>Trichile</t>
  </si>
  <si>
    <t>Recabal marquez</t>
  </si>
  <si>
    <t>BrainTeam</t>
  </si>
  <si>
    <t>Letelier alvarez</t>
  </si>
  <si>
    <t>Martina ignacia</t>
  </si>
  <si>
    <t>Sanchez salas</t>
  </si>
  <si>
    <t>Martin ignacio</t>
  </si>
  <si>
    <t>ciclismo talca</t>
  </si>
  <si>
    <t>Martinez elizalde</t>
  </si>
  <si>
    <t>Rosario</t>
  </si>
  <si>
    <t>Braun</t>
  </si>
  <si>
    <t>Amalia</t>
  </si>
  <si>
    <t>Brain Team</t>
  </si>
  <si>
    <t>Gómez</t>
  </si>
  <si>
    <t>Javiera</t>
  </si>
  <si>
    <t>DNS</t>
  </si>
  <si>
    <t>Espinoza iribarren</t>
  </si>
  <si>
    <t>Agustina paz</t>
  </si>
  <si>
    <t>Coquimbo Triathlon</t>
  </si>
  <si>
    <t>Castro</t>
  </si>
  <si>
    <t>Matilde</t>
  </si>
  <si>
    <t>My Team</t>
  </si>
  <si>
    <t>Alvarez</t>
  </si>
  <si>
    <t>Sofia</t>
  </si>
  <si>
    <t>Aguilar</t>
  </si>
  <si>
    <t>Victoria</t>
  </si>
  <si>
    <t>Rodriguez amenabar</t>
  </si>
  <si>
    <t>Oryan soler</t>
  </si>
  <si>
    <t>Km Cero</t>
  </si>
  <si>
    <t>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</si>
</sst>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:ss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21" fontId="1" fillId="4" borderId="1" xfId="0" applyNumberFormat="1" applyFont="1" applyFill="1" applyBorder="1"/>
    <xf numFmtId="0" fontId="0" fillId="0" borderId="1" xfId="0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/>
    <xf numFmtId="0" fontId="0" fillId="0" borderId="1" xfId="0" applyBorder="1" applyAlignment="1"/>
    <xf numFmtId="164" fontId="2" fillId="0" borderId="1" xfId="0" applyNumberFormat="1" applyFont="1" applyFill="1" applyBorder="1" applyAlignment="1"/>
    <xf numFmtId="21" fontId="0" fillId="0" borderId="1" xfId="0" applyNumberFormat="1" applyBorder="1"/>
    <xf numFmtId="0" fontId="0" fillId="0" borderId="1" xfId="0" applyFont="1" applyBorder="1" applyAlignment="1">
      <alignment horizontal="left"/>
    </xf>
    <xf numFmtId="164" fontId="3" fillId="0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UATLON%20GP%202018\duatlon%20go%20l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ACION"/>
      <sheetName val="INSCRIPTOS"/>
      <sheetName val="TIEMPOS"/>
      <sheetName val="MANUALES"/>
      <sheetName val="1º PED."/>
      <sheetName val="SAL.CICLISMO"/>
      <sheetName val="ENT.CICLISMO"/>
      <sheetName val="SAL.PED."/>
      <sheetName val="Hoja1"/>
      <sheetName val="Hoja2"/>
      <sheetName val="Hoja3"/>
      <sheetName val="Hoja4"/>
    </sheetNames>
    <sheetDataSet>
      <sheetData sheetId="0"/>
      <sheetData sheetId="1"/>
      <sheetData sheetId="2">
        <row r="1">
          <cell r="A1" t="str">
            <v>CHIP</v>
          </cell>
          <cell r="B1" t="str">
            <v>TIEMPO</v>
          </cell>
        </row>
      </sheetData>
      <sheetData sheetId="3">
        <row r="1">
          <cell r="A1" t="str">
            <v>DORSAL</v>
          </cell>
          <cell r="B1" t="str">
            <v>TIEMPO</v>
          </cell>
        </row>
        <row r="2">
          <cell r="A2">
            <v>301</v>
          </cell>
          <cell r="B2">
            <v>2.0636574074074075E-2</v>
          </cell>
        </row>
        <row r="3">
          <cell r="A3">
            <v>302</v>
          </cell>
          <cell r="B3">
            <v>2.3240740740740742E-2</v>
          </cell>
        </row>
        <row r="4">
          <cell r="A4">
            <v>303</v>
          </cell>
          <cell r="B4">
            <v>2.3344907407407408E-2</v>
          </cell>
        </row>
        <row r="5">
          <cell r="A5">
            <v>304</v>
          </cell>
          <cell r="B5">
            <v>2.6655092592592591E-2</v>
          </cell>
        </row>
        <row r="6">
          <cell r="A6">
            <v>305</v>
          </cell>
          <cell r="B6">
            <v>2.4918981481481483E-2</v>
          </cell>
        </row>
        <row r="7">
          <cell r="A7">
            <v>306</v>
          </cell>
          <cell r="B7">
            <v>2.3333333333333334E-2</v>
          </cell>
        </row>
        <row r="8">
          <cell r="A8">
            <v>307</v>
          </cell>
          <cell r="B8">
            <v>3.1770833333333331E-2</v>
          </cell>
        </row>
        <row r="9">
          <cell r="A9">
            <v>308</v>
          </cell>
          <cell r="B9">
            <v>2.5023148148148145E-2</v>
          </cell>
        </row>
        <row r="10">
          <cell r="A10">
            <v>309</v>
          </cell>
          <cell r="B10">
            <v>2.342592592592593E-2</v>
          </cell>
        </row>
        <row r="11">
          <cell r="A11">
            <v>311</v>
          </cell>
          <cell r="B11">
            <v>2.4594907407407409E-2</v>
          </cell>
        </row>
        <row r="12">
          <cell r="A12">
            <v>313</v>
          </cell>
          <cell r="B12">
            <v>2.4305555555555556E-2</v>
          </cell>
        </row>
        <row r="13">
          <cell r="A13">
            <v>315</v>
          </cell>
          <cell r="B13">
            <v>2.3217592592592592E-2</v>
          </cell>
        </row>
        <row r="14">
          <cell r="A14">
            <v>316</v>
          </cell>
          <cell r="B14">
            <v>3.3020833333333333E-2</v>
          </cell>
        </row>
        <row r="15">
          <cell r="A15">
            <v>318</v>
          </cell>
          <cell r="B15">
            <v>2.3576388888888893E-2</v>
          </cell>
        </row>
        <row r="16">
          <cell r="A16">
            <v>320</v>
          </cell>
          <cell r="B16">
            <v>2.269675925925926E-2</v>
          </cell>
        </row>
        <row r="17">
          <cell r="A17">
            <v>321</v>
          </cell>
          <cell r="B17">
            <v>2.8784722222222225E-2</v>
          </cell>
        </row>
        <row r="18">
          <cell r="A18">
            <v>322</v>
          </cell>
          <cell r="B18">
            <v>2.5127314814814811E-2</v>
          </cell>
        </row>
        <row r="19">
          <cell r="A19">
            <v>323</v>
          </cell>
          <cell r="B19">
            <v>2.1342592592592594E-2</v>
          </cell>
        </row>
        <row r="20">
          <cell r="A20">
            <v>324</v>
          </cell>
          <cell r="B20">
            <v>2.1030092592592597E-2</v>
          </cell>
        </row>
        <row r="21">
          <cell r="A21">
            <v>325</v>
          </cell>
          <cell r="B21">
            <v>2.2951388888888886E-2</v>
          </cell>
        </row>
        <row r="22">
          <cell r="A22">
            <v>326</v>
          </cell>
          <cell r="B22">
            <v>2.2129629629629628E-2</v>
          </cell>
        </row>
        <row r="23">
          <cell r="A23">
            <v>328</v>
          </cell>
          <cell r="B23">
            <v>2.5173611111111108E-2</v>
          </cell>
        </row>
        <row r="24">
          <cell r="A24">
            <v>329</v>
          </cell>
          <cell r="B24">
            <v>2.0196759259259258E-2</v>
          </cell>
        </row>
        <row r="25">
          <cell r="A25">
            <v>330</v>
          </cell>
          <cell r="B25">
            <v>2.4537037037037038E-2</v>
          </cell>
        </row>
        <row r="26">
          <cell r="A26">
            <v>331</v>
          </cell>
          <cell r="B26">
            <v>2.2847222222222224E-2</v>
          </cell>
        </row>
        <row r="27">
          <cell r="A27">
            <v>332</v>
          </cell>
          <cell r="B27">
            <v>3.2280092592592589E-2</v>
          </cell>
        </row>
        <row r="28">
          <cell r="A28">
            <v>333</v>
          </cell>
          <cell r="B28">
            <v>2.2337962962962962E-2</v>
          </cell>
        </row>
        <row r="29">
          <cell r="A29">
            <v>334</v>
          </cell>
          <cell r="B29">
            <v>3.0243055555555554E-2</v>
          </cell>
        </row>
        <row r="30">
          <cell r="A30">
            <v>335</v>
          </cell>
          <cell r="B30">
            <v>2.1817129629629631E-2</v>
          </cell>
        </row>
        <row r="31">
          <cell r="A31">
            <v>336</v>
          </cell>
          <cell r="B31">
            <v>2.165509259259259E-2</v>
          </cell>
        </row>
        <row r="32">
          <cell r="A32">
            <v>337</v>
          </cell>
          <cell r="B32">
            <v>2.1006944444444443E-2</v>
          </cell>
        </row>
        <row r="33">
          <cell r="A33">
            <v>338</v>
          </cell>
          <cell r="B33">
            <v>2.0891203703703703E-2</v>
          </cell>
        </row>
        <row r="34">
          <cell r="A34">
            <v>339</v>
          </cell>
          <cell r="B34">
            <v>2.613425925925926E-2</v>
          </cell>
        </row>
        <row r="35">
          <cell r="A35">
            <v>340</v>
          </cell>
          <cell r="B35">
            <v>3.0185185185185186E-2</v>
          </cell>
        </row>
        <row r="36">
          <cell r="A36">
            <v>341</v>
          </cell>
          <cell r="B36">
            <v>2.0659722222222222E-2</v>
          </cell>
        </row>
        <row r="37">
          <cell r="A37">
            <v>342</v>
          </cell>
          <cell r="B37">
            <v>1.9293981481481485E-2</v>
          </cell>
        </row>
        <row r="38">
          <cell r="A38">
            <v>343</v>
          </cell>
          <cell r="B38">
            <v>2.1122685185185185E-2</v>
          </cell>
        </row>
        <row r="39">
          <cell r="A39">
            <v>344</v>
          </cell>
          <cell r="B39">
            <v>2.478009259259259E-2</v>
          </cell>
        </row>
        <row r="40">
          <cell r="A40">
            <v>345</v>
          </cell>
          <cell r="B40">
            <v>2.4050925925925924E-2</v>
          </cell>
        </row>
        <row r="41">
          <cell r="A41">
            <v>346</v>
          </cell>
          <cell r="B41">
            <v>1.9837962962962963E-2</v>
          </cell>
        </row>
        <row r="42">
          <cell r="A42">
            <v>347</v>
          </cell>
          <cell r="B42">
            <v>2.5358796296296296E-2</v>
          </cell>
        </row>
        <row r="43">
          <cell r="A43">
            <v>349</v>
          </cell>
          <cell r="B43">
            <v>1.954861111111111E-2</v>
          </cell>
        </row>
        <row r="44">
          <cell r="A44">
            <v>350</v>
          </cell>
          <cell r="B44">
            <v>2.3159722222222224E-2</v>
          </cell>
        </row>
        <row r="45">
          <cell r="A45">
            <v>351</v>
          </cell>
          <cell r="B45">
            <v>1.9120370370370371E-2</v>
          </cell>
        </row>
        <row r="46">
          <cell r="A46">
            <v>354</v>
          </cell>
          <cell r="B46">
            <v>3.24537037037037E-2</v>
          </cell>
        </row>
        <row r="47">
          <cell r="A47">
            <v>356</v>
          </cell>
          <cell r="B47">
            <v>2.0300925925925927E-2</v>
          </cell>
        </row>
        <row r="48">
          <cell r="A48">
            <v>357</v>
          </cell>
          <cell r="B48">
            <v>1.7893518518518517E-2</v>
          </cell>
        </row>
        <row r="49">
          <cell r="A49">
            <v>358</v>
          </cell>
          <cell r="B49">
            <v>2.0659722222222222E-2</v>
          </cell>
        </row>
        <row r="50">
          <cell r="A50">
            <v>359</v>
          </cell>
          <cell r="B50">
            <v>1.8020833333333333E-2</v>
          </cell>
        </row>
        <row r="51">
          <cell r="A51">
            <v>360</v>
          </cell>
          <cell r="B51">
            <v>2.028935185185185E-2</v>
          </cell>
        </row>
        <row r="52">
          <cell r="A52">
            <v>361</v>
          </cell>
          <cell r="B52">
            <v>1.9166666666666669E-2</v>
          </cell>
        </row>
        <row r="53">
          <cell r="A53">
            <v>362</v>
          </cell>
          <cell r="B53">
            <v>1.8645833333333334E-2</v>
          </cell>
        </row>
        <row r="54">
          <cell r="A54">
            <v>363</v>
          </cell>
          <cell r="B54">
            <v>2.2789351851851852E-2</v>
          </cell>
        </row>
        <row r="55">
          <cell r="A55">
            <v>364</v>
          </cell>
          <cell r="B55">
            <v>2.5810185185185183E-2</v>
          </cell>
        </row>
        <row r="56">
          <cell r="A56">
            <v>365</v>
          </cell>
          <cell r="B56">
            <v>1.8680555555555554E-2</v>
          </cell>
        </row>
        <row r="57">
          <cell r="A57">
            <v>372</v>
          </cell>
          <cell r="B57">
            <v>2.9236111111111112E-2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workbookViewId="0">
      <selection sqref="A1:S65"/>
    </sheetView>
  </sheetViews>
  <sheetFormatPr baseColWidth="10" defaultRowHeight="15" x14ac:dyDescent="0.25"/>
  <sheetData>
    <row r="1" spans="1:19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6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</row>
    <row r="2" spans="1:19" x14ac:dyDescent="0.25">
      <c r="A2" s="8">
        <v>1</v>
      </c>
      <c r="B2" s="8">
        <v>1</v>
      </c>
      <c r="C2" s="9">
        <v>357</v>
      </c>
      <c r="D2" s="9" t="str">
        <f>IF(LEN(C2)=1,CONCATENATE("MP0000",C2),IF(LEN(C2)=2,CONCATENATE("MP000",C2),IF(LEN(C2)=3,CONCATENATE("MP00",C2),IF(LEN(C2)=4,CONCATENATE("MP0",C2),CONCATENATE("MP",C2)))))</f>
        <v>MP00357</v>
      </c>
      <c r="E2" s="10" t="s">
        <v>19</v>
      </c>
      <c r="F2" s="10" t="s">
        <v>20</v>
      </c>
      <c r="G2" s="10" t="s">
        <v>21</v>
      </c>
      <c r="H2" s="11" t="s">
        <v>22</v>
      </c>
      <c r="I2" s="11" t="s">
        <v>23</v>
      </c>
      <c r="J2" s="12">
        <f>IF(ISNA(VLOOKUP(D2,[1]TIEMPOS!A$1:B$65536,2,FALSE)),VLOOKUP(C2,[1]MANUALES!A$1:B$65536,2,FALSE),VLOOKUP(D2,[1]TIEMPOS!A$1:B$65536,2,FALSE))</f>
        <v>1.7893518518518517E-2</v>
      </c>
      <c r="K2" s="13">
        <v>1.9444444444444442E-3</v>
      </c>
      <c r="L2" s="13">
        <v>2.6781250000000004E-4</v>
      </c>
      <c r="M2" s="13">
        <v>4.9752430555555557E-3</v>
      </c>
      <c r="N2" s="13">
        <v>4.6296296296296363E-4</v>
      </c>
      <c r="O2" s="13">
        <v>2.2800925925925922E-3</v>
      </c>
      <c r="P2" s="13">
        <v>3.867824074074086E-4</v>
      </c>
      <c r="Q2" s="13">
        <v>5.1456249999999992E-3</v>
      </c>
      <c r="R2" s="13">
        <v>2.6620370370370253E-4</v>
      </c>
      <c r="S2" s="13">
        <v>2.1643518518518513E-3</v>
      </c>
    </row>
    <row r="3" spans="1:19" x14ac:dyDescent="0.25">
      <c r="A3" s="8">
        <v>2</v>
      </c>
      <c r="B3" s="8">
        <v>2</v>
      </c>
      <c r="C3" s="9">
        <v>359</v>
      </c>
      <c r="D3" s="9" t="str">
        <f>IF(LEN(C3)=1,CONCATENATE("MP0000",C3),IF(LEN(C3)=2,CONCATENATE("MP000",C3),IF(LEN(C3)=3,CONCATENATE("MP00",C3),IF(LEN(C3)=4,CONCATENATE("MP0",C3),CONCATENATE("MP",C3)))))</f>
        <v>MP00359</v>
      </c>
      <c r="E3" s="10" t="s">
        <v>24</v>
      </c>
      <c r="F3" s="10" t="s">
        <v>25</v>
      </c>
      <c r="G3" s="10" t="s">
        <v>21</v>
      </c>
      <c r="H3" s="11" t="s">
        <v>26</v>
      </c>
      <c r="I3" s="11" t="s">
        <v>23</v>
      </c>
      <c r="J3" s="12">
        <f>IF(ISNA(VLOOKUP(D3,[1]TIEMPOS!A$1:B$65536,2,FALSE)),VLOOKUP(C3,[1]MANUALES!A$1:B$65536,2,FALSE),VLOOKUP(D3,[1]TIEMPOS!A$1:B$65536,2,FALSE))</f>
        <v>1.8020833333333333E-2</v>
      </c>
      <c r="K3" s="13">
        <v>2.0023148148148148E-3</v>
      </c>
      <c r="L3" s="13">
        <v>2.7777777777777783E-4</v>
      </c>
      <c r="M3" s="13">
        <v>4.9305555555555543E-3</v>
      </c>
      <c r="N3" s="13">
        <v>3.4722222222222272E-4</v>
      </c>
      <c r="O3" s="13">
        <v>2.3032407407407402E-3</v>
      </c>
      <c r="P3" s="13">
        <v>5.0743055555555611E-4</v>
      </c>
      <c r="Q3" s="13">
        <v>5.1175694444444454E-3</v>
      </c>
      <c r="R3" s="13">
        <v>2.8489583333333145E-4</v>
      </c>
      <c r="S3" s="13">
        <v>2.2498263888888897E-3</v>
      </c>
    </row>
    <row r="4" spans="1:19" x14ac:dyDescent="0.25">
      <c r="A4" s="8">
        <v>3</v>
      </c>
      <c r="B4" s="8">
        <v>3</v>
      </c>
      <c r="C4" s="9">
        <v>362</v>
      </c>
      <c r="D4" s="9" t="str">
        <f>IF(LEN(C4)=1,CONCATENATE("MP0000",C4),IF(LEN(C4)=2,CONCATENATE("MP000",C4),IF(LEN(C4)=3,CONCATENATE("MP00",C4),IF(LEN(C4)=4,CONCATENATE("MP0",C4),CONCATENATE("MP",C4)))))</f>
        <v>MP00362</v>
      </c>
      <c r="E4" s="10" t="s">
        <v>27</v>
      </c>
      <c r="F4" s="10" t="s">
        <v>28</v>
      </c>
      <c r="G4" s="10" t="s">
        <v>21</v>
      </c>
      <c r="H4" s="11" t="s">
        <v>29</v>
      </c>
      <c r="I4" s="11" t="s">
        <v>23</v>
      </c>
      <c r="J4" s="12">
        <f>IF(ISNA(VLOOKUP(D4,[1]TIEMPOS!A$1:B$65536,2,FALSE)),VLOOKUP(C4,[1]MANUALES!A$1:B$65536,2,FALSE),VLOOKUP(D4,[1]TIEMPOS!A$1:B$65536,2,FALSE))</f>
        <v>1.8645833333333334E-2</v>
      </c>
      <c r="K4" s="13">
        <v>1.9675925925925928E-3</v>
      </c>
      <c r="L4" s="13">
        <v>3.0269675925925906E-4</v>
      </c>
      <c r="M4" s="13">
        <v>5.2528587962962954E-3</v>
      </c>
      <c r="N4" s="13">
        <v>4.3981481481481562E-4</v>
      </c>
      <c r="O4" s="13">
        <v>2.3842592592592596E-3</v>
      </c>
      <c r="P4" s="13">
        <v>3.5879629629629456E-4</v>
      </c>
      <c r="Q4" s="13">
        <v>5.3356481481481484E-3</v>
      </c>
      <c r="R4" s="13">
        <v>4.3981481481481649E-4</v>
      </c>
      <c r="S4" s="13">
        <v>2.1643518518518513E-3</v>
      </c>
    </row>
    <row r="5" spans="1:19" x14ac:dyDescent="0.25">
      <c r="A5" s="8">
        <v>4</v>
      </c>
      <c r="B5" s="8">
        <v>4</v>
      </c>
      <c r="C5" s="9">
        <v>365</v>
      </c>
      <c r="D5" s="9" t="str">
        <f>IF(LEN(C5)=1,CONCATENATE("MP0000",C5),IF(LEN(C5)=2,CONCATENATE("MP000",C5),IF(LEN(C5)=3,CONCATENATE("MP00",C5),IF(LEN(C5)=4,CONCATENATE("MP0",C5),CONCATENATE("MP",C5)))))</f>
        <v>MP00365</v>
      </c>
      <c r="E5" s="10" t="s">
        <v>30</v>
      </c>
      <c r="F5" s="10" t="s">
        <v>31</v>
      </c>
      <c r="G5" s="10" t="s">
        <v>21</v>
      </c>
      <c r="H5" s="11" t="s">
        <v>32</v>
      </c>
      <c r="I5" s="11" t="s">
        <v>23</v>
      </c>
      <c r="J5" s="12">
        <f>IF(ISNA(VLOOKUP(D5,[1]TIEMPOS!A$1:B$65536,2,FALSE)),VLOOKUP(C5,[1]MANUALES!A$1:B$65536,2,FALSE),VLOOKUP(D5,[1]TIEMPOS!A$1:B$65536,2,FALSE))</f>
        <v>1.8680555555555554E-2</v>
      </c>
      <c r="K5" s="13">
        <v>2.0281944444444444E-3</v>
      </c>
      <c r="L5" s="13">
        <v>3.6763888888888914E-4</v>
      </c>
      <c r="M5" s="13">
        <v>5.1388888888888873E-3</v>
      </c>
      <c r="N5" s="13">
        <v>3.3564814814815002E-4</v>
      </c>
      <c r="O5" s="13">
        <v>2.5462962962962948E-3</v>
      </c>
      <c r="P5" s="13">
        <v>3.703703703703716E-4</v>
      </c>
      <c r="Q5" s="13">
        <v>5.2662037037037018E-3</v>
      </c>
      <c r="R5" s="13">
        <v>3.3564814814815089E-4</v>
      </c>
      <c r="S5" s="13">
        <v>2.2916666666666641E-3</v>
      </c>
    </row>
    <row r="6" spans="1:19" x14ac:dyDescent="0.25">
      <c r="A6" s="8">
        <v>5</v>
      </c>
      <c r="B6" s="8">
        <v>5</v>
      </c>
      <c r="C6" s="9">
        <v>351</v>
      </c>
      <c r="D6" s="9" t="str">
        <f>IF(LEN(C6)=1,CONCATENATE("MP0000",C6),IF(LEN(C6)=2,CONCATENATE("MP000",C6),IF(LEN(C6)=3,CONCATENATE("MP00",C6),IF(LEN(C6)=4,CONCATENATE("MP0",C6),CONCATENATE("MP",C6)))))</f>
        <v>MP00351</v>
      </c>
      <c r="E6" s="10" t="s">
        <v>33</v>
      </c>
      <c r="F6" s="10" t="s">
        <v>34</v>
      </c>
      <c r="G6" s="10" t="s">
        <v>21</v>
      </c>
      <c r="H6" s="11" t="s">
        <v>35</v>
      </c>
      <c r="I6" s="11" t="s">
        <v>23</v>
      </c>
      <c r="J6" s="12">
        <f>IF(ISNA(VLOOKUP(D6,[1]TIEMPOS!A$1:B$65536,2,FALSE)),VLOOKUP(C6,[1]MANUALES!A$1:B$65536,2,FALSE),VLOOKUP(D6,[1]TIEMPOS!A$1:B$65536,2,FALSE))</f>
        <v>1.9120370370370371E-2</v>
      </c>
      <c r="K6" s="13">
        <v>2.0254629629629629E-3</v>
      </c>
      <c r="L6" s="13">
        <v>4.389814814814816E-4</v>
      </c>
      <c r="M6" s="13">
        <v>5.2323148148148155E-3</v>
      </c>
      <c r="N6" s="13">
        <v>3.3564814814814655E-4</v>
      </c>
      <c r="O6" s="13">
        <v>2.4223726851851854E-3</v>
      </c>
      <c r="P6" s="13">
        <v>5.8346064814814719E-4</v>
      </c>
      <c r="Q6" s="13">
        <v>5.4895370370370376E-3</v>
      </c>
      <c r="R6" s="13">
        <v>3.3694444444444527E-4</v>
      </c>
      <c r="S6" s="13">
        <v>2.255648148148149E-3</v>
      </c>
    </row>
    <row r="7" spans="1:19" x14ac:dyDescent="0.25">
      <c r="A7" s="8">
        <v>6</v>
      </c>
      <c r="B7" s="8">
        <v>6</v>
      </c>
      <c r="C7" s="9">
        <v>361</v>
      </c>
      <c r="D7" s="9" t="str">
        <f>IF(LEN(C7)=1,CONCATENATE("MP0000",C7),IF(LEN(C7)=2,CONCATENATE("MP000",C7),IF(LEN(C7)=3,CONCATENATE("MP00",C7),IF(LEN(C7)=4,CONCATENATE("MP0",C7),CONCATENATE("MP",C7)))))</f>
        <v>MP00361</v>
      </c>
      <c r="E7" s="10" t="s">
        <v>36</v>
      </c>
      <c r="F7" s="10" t="s">
        <v>31</v>
      </c>
      <c r="G7" s="10" t="s">
        <v>21</v>
      </c>
      <c r="H7" s="11" t="s">
        <v>37</v>
      </c>
      <c r="I7" s="11" t="s">
        <v>23</v>
      </c>
      <c r="J7" s="12">
        <f>IF(ISNA(VLOOKUP(D7,[1]TIEMPOS!A$1:B$65536,2,FALSE)),VLOOKUP(C7,[1]MANUALES!A$1:B$65536,2,FALSE),VLOOKUP(D7,[1]TIEMPOS!A$1:B$65536,2,FALSE))</f>
        <v>1.9166666666666669E-2</v>
      </c>
      <c r="K7" s="13">
        <v>2.0717592592592593E-3</v>
      </c>
      <c r="L7" s="13">
        <v>2.7777777777777783E-4</v>
      </c>
      <c r="M7" s="13">
        <v>5.3587962962962964E-3</v>
      </c>
      <c r="N7" s="13">
        <v>3.0092592592592584E-4</v>
      </c>
      <c r="O7" s="13">
        <v>2.5347222222222212E-3</v>
      </c>
      <c r="P7" s="13">
        <v>3.4722222222222272E-4</v>
      </c>
      <c r="Q7" s="13">
        <v>5.6597222222222205E-3</v>
      </c>
      <c r="R7" s="13">
        <v>3.2547453703703905E-4</v>
      </c>
      <c r="S7" s="13">
        <v>2.2902662037037058E-3</v>
      </c>
    </row>
    <row r="8" spans="1:19" x14ac:dyDescent="0.25">
      <c r="A8" s="8">
        <v>7</v>
      </c>
      <c r="B8" s="8">
        <v>1</v>
      </c>
      <c r="C8" s="9">
        <v>342</v>
      </c>
      <c r="D8" s="9" t="str">
        <f>IF(LEN(C8)=1,CONCATENATE("MP0000",C8),IF(LEN(C8)=2,CONCATENATE("MP000",C8),IF(LEN(C8)=3,CONCATENATE("MP00",C8),IF(LEN(C8)=4,CONCATENATE("MP0",C8),CONCATENATE("MP",C8)))))</f>
        <v>MP00342</v>
      </c>
      <c r="E8" s="10" t="s">
        <v>38</v>
      </c>
      <c r="F8" s="10" t="s">
        <v>39</v>
      </c>
      <c r="G8" s="10" t="s">
        <v>21</v>
      </c>
      <c r="H8" s="11" t="s">
        <v>40</v>
      </c>
      <c r="I8" s="11" t="s">
        <v>41</v>
      </c>
      <c r="J8" s="12">
        <f>IF(ISNA(VLOOKUP(D8,[1]TIEMPOS!A$1:B$65536,2,FALSE)),VLOOKUP(C8,[1]MANUALES!A$1:B$65536,2,FALSE),VLOOKUP(D8,[1]TIEMPOS!A$1:B$65536,2,FALSE))</f>
        <v>1.9293981481481485E-2</v>
      </c>
      <c r="K8" s="13">
        <v>2.0949074074074073E-3</v>
      </c>
      <c r="L8" s="13">
        <v>2.6620370370370383E-4</v>
      </c>
      <c r="M8" s="13">
        <v>5.393518518518518E-3</v>
      </c>
      <c r="N8" s="13">
        <v>2.6445601851851977E-4</v>
      </c>
      <c r="O8" s="13">
        <v>2.6059143518518523E-3</v>
      </c>
      <c r="P8" s="13">
        <v>3.7037037037036986E-4</v>
      </c>
      <c r="Q8" s="13">
        <v>5.7175925925925901E-3</v>
      </c>
      <c r="R8" s="13">
        <v>2.5619212962963225E-4</v>
      </c>
      <c r="S8" s="13">
        <v>2.3248263888888919E-3</v>
      </c>
    </row>
    <row r="9" spans="1:19" x14ac:dyDescent="0.25">
      <c r="A9" s="8">
        <v>8</v>
      </c>
      <c r="B9" s="8">
        <v>7</v>
      </c>
      <c r="C9" s="9">
        <v>349</v>
      </c>
      <c r="D9" s="9" t="str">
        <f>IF(LEN(C9)=1,CONCATENATE("MP0000",C9),IF(LEN(C9)=2,CONCATENATE("MP000",C9),IF(LEN(C9)=3,CONCATENATE("MP00",C9),IF(LEN(C9)=4,CONCATENATE("MP0",C9),CONCATENATE("MP",C9)))))</f>
        <v>MP00349</v>
      </c>
      <c r="E9" s="10" t="s">
        <v>42</v>
      </c>
      <c r="F9" s="10" t="s">
        <v>43</v>
      </c>
      <c r="G9" s="10" t="s">
        <v>21</v>
      </c>
      <c r="H9" s="11" t="s">
        <v>44</v>
      </c>
      <c r="I9" s="11" t="s">
        <v>23</v>
      </c>
      <c r="J9" s="12">
        <f>IF(ISNA(VLOOKUP(D9,[1]TIEMPOS!A$1:B$65536,2,FALSE)),VLOOKUP(C9,[1]MANUALES!A$1:B$65536,2,FALSE),VLOOKUP(D9,[1]TIEMPOS!A$1:B$65536,2,FALSE))</f>
        <v>1.954861111111111E-2</v>
      </c>
      <c r="K9" s="13">
        <v>2.0601851851851853E-3</v>
      </c>
      <c r="L9" s="13">
        <v>3.7288194444444435E-4</v>
      </c>
      <c r="M9" s="13">
        <v>5.2405439814814814E-3</v>
      </c>
      <c r="N9" s="13">
        <v>3.1377314814814896E-4</v>
      </c>
      <c r="O9" s="13">
        <v>2.6954861111111103E-3</v>
      </c>
      <c r="P9" s="13">
        <v>4.0076388888888974E-4</v>
      </c>
      <c r="Q9" s="13">
        <v>5.6756249999999984E-3</v>
      </c>
      <c r="R9" s="13">
        <v>3.1250000000000028E-4</v>
      </c>
      <c r="S9" s="13">
        <v>2.4768518518518516E-3</v>
      </c>
    </row>
    <row r="10" spans="1:19" x14ac:dyDescent="0.25">
      <c r="A10" s="8">
        <v>9</v>
      </c>
      <c r="B10" s="8">
        <v>2</v>
      </c>
      <c r="C10" s="9">
        <v>346</v>
      </c>
      <c r="D10" s="9" t="str">
        <f>IF(LEN(C10)=1,CONCATENATE("MP0000",C10),IF(LEN(C10)=2,CONCATENATE("MP000",C10),IF(LEN(C10)=3,CONCATENATE("MP00",C10),IF(LEN(C10)=4,CONCATENATE("MP0",C10),CONCATENATE("MP",C10)))))</f>
        <v>MP00346</v>
      </c>
      <c r="E10" s="10" t="s">
        <v>27</v>
      </c>
      <c r="F10" s="10" t="s">
        <v>45</v>
      </c>
      <c r="G10" s="10" t="s">
        <v>21</v>
      </c>
      <c r="H10" s="11" t="s">
        <v>46</v>
      </c>
      <c r="I10" s="11" t="s">
        <v>41</v>
      </c>
      <c r="J10" s="12">
        <f>IF(ISNA(VLOOKUP(D10,[1]TIEMPOS!A$1:B$65536,2,FALSE)),VLOOKUP(C10,[1]MANUALES!A$1:B$65536,2,FALSE),VLOOKUP(D10,[1]TIEMPOS!A$1:B$65536,2,FALSE))</f>
        <v>1.9837962962962963E-2</v>
      </c>
      <c r="K10" s="13">
        <v>2.1874999999999998E-3</v>
      </c>
      <c r="L10" s="13">
        <v>3.1672453703703723E-4</v>
      </c>
      <c r="M10" s="13">
        <v>5.5050347222222219E-3</v>
      </c>
      <c r="N10" s="13">
        <v>3.5879629629629629E-4</v>
      </c>
      <c r="O10" s="13">
        <v>2.5694444444444454E-3</v>
      </c>
      <c r="P10" s="13">
        <v>4.0509259259259058E-4</v>
      </c>
      <c r="Q10" s="13">
        <v>5.8217592592592592E-3</v>
      </c>
      <c r="R10" s="13">
        <v>3.0837962962963067E-4</v>
      </c>
      <c r="S10" s="13">
        <v>2.365231481481482E-3</v>
      </c>
    </row>
    <row r="11" spans="1:19" x14ac:dyDescent="0.25">
      <c r="A11" s="8">
        <v>10</v>
      </c>
      <c r="B11" s="8">
        <v>3</v>
      </c>
      <c r="C11" s="9">
        <v>329</v>
      </c>
      <c r="D11" s="9" t="str">
        <f>IF(LEN(C11)=1,CONCATENATE("MP0000",C11),IF(LEN(C11)=2,CONCATENATE("MP000",C11),IF(LEN(C11)=3,CONCATENATE("MP00",C11),IF(LEN(C11)=4,CONCATENATE("MP0",C11),CONCATENATE("MP",C11)))))</f>
        <v>MP00329</v>
      </c>
      <c r="E11" s="10" t="s">
        <v>30</v>
      </c>
      <c r="F11" s="10" t="s">
        <v>47</v>
      </c>
      <c r="G11" s="10" t="s">
        <v>21</v>
      </c>
      <c r="H11" s="11" t="s">
        <v>32</v>
      </c>
      <c r="I11" s="11" t="s">
        <v>41</v>
      </c>
      <c r="J11" s="12">
        <f>IF(ISNA(VLOOKUP(D11,[1]TIEMPOS!A$1:B$65536,2,FALSE)),VLOOKUP(C11,[1]MANUALES!A$1:B$65536,2,FALSE),VLOOKUP(D11,[1]TIEMPOS!A$1:B$65536,2,FALSE))</f>
        <v>2.0196759259259258E-2</v>
      </c>
      <c r="K11" s="13">
        <v>2.2573148148148149E-3</v>
      </c>
      <c r="L11" s="13">
        <v>3.700000000000001E-4</v>
      </c>
      <c r="M11" s="13">
        <v>5.3804398148148153E-3</v>
      </c>
      <c r="N11" s="13">
        <v>3.9502314814814782E-4</v>
      </c>
      <c r="O11" s="13">
        <v>2.7662499999999996E-3</v>
      </c>
      <c r="P11" s="13">
        <v>4.1662037037037102E-4</v>
      </c>
      <c r="Q11" s="13">
        <v>5.8680555555555552E-3</v>
      </c>
      <c r="R11" s="13">
        <v>2.4305555555555539E-4</v>
      </c>
      <c r="S11" s="13">
        <v>2.4999999999999988E-3</v>
      </c>
    </row>
    <row r="12" spans="1:19" x14ac:dyDescent="0.25">
      <c r="A12" s="8">
        <v>11</v>
      </c>
      <c r="B12" s="8">
        <v>8</v>
      </c>
      <c r="C12" s="9">
        <v>360</v>
      </c>
      <c r="D12" s="9" t="str">
        <f>IF(LEN(C12)=1,CONCATENATE("MP0000",C12),IF(LEN(C12)=2,CONCATENATE("MP000",C12),IF(LEN(C12)=3,CONCATENATE("MP00",C12),IF(LEN(C12)=4,CONCATENATE("MP0",C12),CONCATENATE("MP",C12)))))</f>
        <v>MP00360</v>
      </c>
      <c r="E12" s="10" t="s">
        <v>48</v>
      </c>
      <c r="F12" s="10" t="s">
        <v>49</v>
      </c>
      <c r="G12" s="10" t="s">
        <v>21</v>
      </c>
      <c r="H12" s="11" t="s">
        <v>50</v>
      </c>
      <c r="I12" s="11" t="s">
        <v>23</v>
      </c>
      <c r="J12" s="12">
        <f>IF(ISNA(VLOOKUP(D12,[1]TIEMPOS!A$1:B$65536,2,FALSE)),VLOOKUP(C12,[1]MANUALES!A$1:B$65536,2,FALSE),VLOOKUP(D12,[1]TIEMPOS!A$1:B$65536,2,FALSE))</f>
        <v>2.028935185185185E-2</v>
      </c>
      <c r="K12" s="13">
        <v>2.2800925925925927E-3</v>
      </c>
      <c r="L12" s="13">
        <v>3.2407407407407385E-4</v>
      </c>
      <c r="M12" s="13">
        <v>5.6481481481481487E-3</v>
      </c>
      <c r="N12" s="13">
        <v>3.8206018518518667E-4</v>
      </c>
      <c r="O12" s="13">
        <v>2.7197916666666655E-3</v>
      </c>
      <c r="P12" s="13">
        <v>3.7734953703703715E-4</v>
      </c>
      <c r="Q12" s="13">
        <v>5.8842245370370368E-3</v>
      </c>
      <c r="R12" s="13">
        <v>3.1951388888889001E-4</v>
      </c>
      <c r="S12" s="13">
        <v>2.3540972222222192E-3</v>
      </c>
    </row>
    <row r="13" spans="1:19" x14ac:dyDescent="0.25">
      <c r="A13" s="8">
        <v>12</v>
      </c>
      <c r="B13" s="8">
        <v>9</v>
      </c>
      <c r="C13" s="9">
        <v>356</v>
      </c>
      <c r="D13" s="9" t="str">
        <f>IF(LEN(C13)=1,CONCATENATE("MP0000",C13),IF(LEN(C13)=2,CONCATENATE("MP000",C13),IF(LEN(C13)=3,CONCATENATE("MP00",C13),IF(LEN(C13)=4,CONCATENATE("MP0",C13),CONCATENATE("MP",C13)))))</f>
        <v>MP00356</v>
      </c>
      <c r="E13" s="10" t="s">
        <v>51</v>
      </c>
      <c r="F13" s="10" t="s">
        <v>52</v>
      </c>
      <c r="G13" s="10" t="s">
        <v>21</v>
      </c>
      <c r="H13" s="11" t="s">
        <v>53</v>
      </c>
      <c r="I13" s="11" t="s">
        <v>23</v>
      </c>
      <c r="J13" s="12">
        <f>IF(ISNA(VLOOKUP(D13,[1]TIEMPOS!A$1:B$65536,2,FALSE)),VLOOKUP(C13,[1]MANUALES!A$1:B$65536,2,FALSE),VLOOKUP(D13,[1]TIEMPOS!A$1:B$65536,2,FALSE))</f>
        <v>2.0300925925925927E-2</v>
      </c>
      <c r="K13" s="13">
        <v>2.1527777777777778E-3</v>
      </c>
      <c r="L13" s="13">
        <v>3.4722222222222229E-4</v>
      </c>
      <c r="M13" s="13">
        <v>5.8564814814814799E-3</v>
      </c>
      <c r="N13" s="13">
        <v>3.4560185185185388E-4</v>
      </c>
      <c r="O13" s="13">
        <v>2.5016203703703693E-3</v>
      </c>
      <c r="P13" s="13">
        <v>4.0509259259259231E-4</v>
      </c>
      <c r="Q13" s="13">
        <v>6.1689814814814819E-3</v>
      </c>
      <c r="R13" s="13">
        <v>2.7777777777777957E-4</v>
      </c>
      <c r="S13" s="13">
        <v>2.2453703703703698E-3</v>
      </c>
    </row>
    <row r="14" spans="1:19" x14ac:dyDescent="0.25">
      <c r="A14" s="8">
        <v>13</v>
      </c>
      <c r="B14" s="8">
        <v>1</v>
      </c>
      <c r="C14" s="9">
        <v>301</v>
      </c>
      <c r="D14" s="9" t="str">
        <f>IF(LEN(C14)=1,CONCATENATE("MP0000",C14),IF(LEN(C14)=2,CONCATENATE("MP000",C14),IF(LEN(C14)=3,CONCATENATE("MP00",C14),IF(LEN(C14)=4,CONCATENATE("MP0",C14),CONCATENATE("MP",C14)))))</f>
        <v>MP00301</v>
      </c>
      <c r="E14" s="10" t="s">
        <v>54</v>
      </c>
      <c r="F14" s="10" t="s">
        <v>55</v>
      </c>
      <c r="G14" s="10" t="s">
        <v>56</v>
      </c>
      <c r="H14" s="11" t="s">
        <v>57</v>
      </c>
      <c r="I14" s="11" t="s">
        <v>58</v>
      </c>
      <c r="J14" s="12">
        <f>IF(ISNA(VLOOKUP(D14,[1]TIEMPOS!A$1:B$65536,2,FALSE)),VLOOKUP(C14,[1]MANUALES!A$1:B$65536,2,FALSE),VLOOKUP(D14,[1]TIEMPOS!A$1:B$65536,2,FALSE))</f>
        <v>2.0636574074074075E-2</v>
      </c>
      <c r="K14" s="13">
        <v>2.3196527777777777E-3</v>
      </c>
      <c r="L14" s="13">
        <v>3.4238425925925972E-4</v>
      </c>
      <c r="M14" s="13">
        <v>5.6252777777777777E-3</v>
      </c>
      <c r="N14" s="13">
        <v>3.0890046296296395E-4</v>
      </c>
      <c r="O14" s="13">
        <v>2.7695254629629615E-3</v>
      </c>
      <c r="P14" s="13">
        <v>3.4722222222222446E-4</v>
      </c>
      <c r="Q14" s="13">
        <v>5.9374999999999966E-3</v>
      </c>
      <c r="R14" s="13">
        <v>3.3343750000000213E-4</v>
      </c>
      <c r="S14" s="13">
        <v>2.6526736111111109E-3</v>
      </c>
    </row>
    <row r="15" spans="1:19" x14ac:dyDescent="0.25">
      <c r="A15" s="8">
        <v>15</v>
      </c>
      <c r="B15" s="8">
        <v>10</v>
      </c>
      <c r="C15" s="9">
        <v>358</v>
      </c>
      <c r="D15" s="9" t="str">
        <f>IF(LEN(C15)=1,CONCATENATE("MP0000",C15),IF(LEN(C15)=2,CONCATENATE("MP000",C15),IF(LEN(C15)=3,CONCATENATE("MP00",C15),IF(LEN(C15)=4,CONCATENATE("MP0",C15),CONCATENATE("MP",C15)))))</f>
        <v>MP00358</v>
      </c>
      <c r="E15" s="10" t="s">
        <v>59</v>
      </c>
      <c r="F15" s="10" t="s">
        <v>60</v>
      </c>
      <c r="G15" s="10" t="s">
        <v>21</v>
      </c>
      <c r="H15" s="11" t="s">
        <v>61</v>
      </c>
      <c r="I15" s="11" t="s">
        <v>23</v>
      </c>
      <c r="J15" s="12">
        <f>IF(ISNA(VLOOKUP(D15,[1]TIEMPOS!A$1:B$65536,2,FALSE)),VLOOKUP(C15,[1]MANUALES!A$1:B$65536,2,FALSE),VLOOKUP(D15,[1]TIEMPOS!A$1:B$65536,2,FALSE))</f>
        <v>2.0659722222222222E-2</v>
      </c>
      <c r="K15" s="13">
        <v>2.1990740740740742E-3</v>
      </c>
      <c r="L15" s="13">
        <v>4.2481481481481493E-4</v>
      </c>
      <c r="M15" s="13">
        <v>5.7094444444444441E-3</v>
      </c>
      <c r="N15" s="13">
        <v>3.2407407407407385E-4</v>
      </c>
      <c r="O15" s="13">
        <v>2.673611111111111E-3</v>
      </c>
      <c r="P15" s="13">
        <v>3.8050925925925926E-4</v>
      </c>
      <c r="Q15" s="13">
        <v>6.2977314814814823E-3</v>
      </c>
      <c r="R15" s="13">
        <v>2.8627314814814661E-4</v>
      </c>
      <c r="S15" s="13">
        <v>2.3641898148148155E-3</v>
      </c>
    </row>
    <row r="16" spans="1:19" x14ac:dyDescent="0.25">
      <c r="A16" s="8">
        <v>14</v>
      </c>
      <c r="B16" s="8">
        <v>4</v>
      </c>
      <c r="C16" s="9">
        <v>341</v>
      </c>
      <c r="D16" s="9" t="str">
        <f>IF(LEN(C16)=1,CONCATENATE("MP0000",C16),IF(LEN(C16)=2,CONCATENATE("MP000",C16),IF(LEN(C16)=3,CONCATENATE("MP00",C16),IF(LEN(C16)=4,CONCATENATE("MP0",C16),CONCATENATE("MP",C16)))))</f>
        <v>MP00341</v>
      </c>
      <c r="E16" s="10" t="s">
        <v>62</v>
      </c>
      <c r="F16" s="10" t="s">
        <v>63</v>
      </c>
      <c r="G16" s="10" t="s">
        <v>21</v>
      </c>
      <c r="H16" s="11" t="s">
        <v>64</v>
      </c>
      <c r="I16" s="11" t="s">
        <v>41</v>
      </c>
      <c r="J16" s="12">
        <f>IF(ISNA(VLOOKUP(D16,[1]TIEMPOS!A$1:B$65536,2,FALSE)),VLOOKUP(C16,[1]MANUALES!A$1:B$65536,2,FALSE),VLOOKUP(D16,[1]TIEMPOS!A$1:B$65536,2,FALSE))</f>
        <v>2.0659722222222222E-2</v>
      </c>
      <c r="K16" s="13">
        <v>2.0949074074074073E-3</v>
      </c>
      <c r="L16" s="13">
        <v>4.5138888888888876E-4</v>
      </c>
      <c r="M16" s="13">
        <v>5.7291666666666654E-3</v>
      </c>
      <c r="N16" s="13">
        <v>4.0509259259259404E-4</v>
      </c>
      <c r="O16" s="13">
        <v>2.7893518518518519E-3</v>
      </c>
      <c r="P16" s="13">
        <v>4.1666666666666761E-4</v>
      </c>
      <c r="Q16" s="13">
        <v>6.0763888888888864E-3</v>
      </c>
      <c r="R16" s="13">
        <v>3.0652777777777709E-4</v>
      </c>
      <c r="S16" s="13">
        <v>2.3902314814814828E-3</v>
      </c>
    </row>
    <row r="17" spans="1:19" x14ac:dyDescent="0.25">
      <c r="A17" s="8">
        <v>16</v>
      </c>
      <c r="B17" s="8">
        <v>5</v>
      </c>
      <c r="C17" s="9">
        <v>338</v>
      </c>
      <c r="D17" s="9" t="str">
        <f>IF(LEN(C17)=1,CONCATENATE("MP0000",C17),IF(LEN(C17)=2,CONCATENATE("MP000",C17),IF(LEN(C17)=3,CONCATENATE("MP00",C17),IF(LEN(C17)=4,CONCATENATE("MP0",C17),CONCATENATE("MP",C17)))))</f>
        <v>MP00338</v>
      </c>
      <c r="E17" s="10" t="s">
        <v>65</v>
      </c>
      <c r="F17" s="10" t="s">
        <v>66</v>
      </c>
      <c r="G17" s="10" t="s">
        <v>21</v>
      </c>
      <c r="H17" s="11" t="s">
        <v>46</v>
      </c>
      <c r="I17" s="11" t="s">
        <v>41</v>
      </c>
      <c r="J17" s="12">
        <f>IF(ISNA(VLOOKUP(D17,[1]TIEMPOS!A$1:B$65536,2,FALSE)),VLOOKUP(C17,[1]MANUALES!A$1:B$65536,2,FALSE),VLOOKUP(D17,[1]TIEMPOS!A$1:B$65536,2,FALSE))</f>
        <v>2.0891203703703703E-2</v>
      </c>
      <c r="K17" s="13">
        <v>2.2719560185185182E-3</v>
      </c>
      <c r="L17" s="13">
        <v>4.9424768518518524E-4</v>
      </c>
      <c r="M17" s="13">
        <v>5.6018518518518527E-3</v>
      </c>
      <c r="N17" s="13">
        <v>3.453356481481467E-4</v>
      </c>
      <c r="O17" s="13">
        <v>2.7912384259259262E-3</v>
      </c>
      <c r="P17" s="13">
        <v>4.1666666666666935E-4</v>
      </c>
      <c r="Q17" s="13">
        <v>6.0763888888888881E-3</v>
      </c>
      <c r="R17" s="13">
        <v>3.819444444444417E-4</v>
      </c>
      <c r="S17" s="13">
        <v>2.5115740740740758E-3</v>
      </c>
    </row>
    <row r="18" spans="1:19" x14ac:dyDescent="0.25">
      <c r="A18" s="8">
        <v>17</v>
      </c>
      <c r="B18" s="8">
        <v>6</v>
      </c>
      <c r="C18" s="9">
        <v>337</v>
      </c>
      <c r="D18" s="9" t="str">
        <f>IF(LEN(C18)=1,CONCATENATE("MP0000",C18),IF(LEN(C18)=2,CONCATENATE("MP000",C18),IF(LEN(C18)=3,CONCATENATE("MP00",C18),IF(LEN(C18)=4,CONCATENATE("MP0",C18),CONCATENATE("MP",C18)))))</f>
        <v>MP00337</v>
      </c>
      <c r="E18" s="10" t="s">
        <v>67</v>
      </c>
      <c r="F18" s="10" t="s">
        <v>31</v>
      </c>
      <c r="G18" s="10" t="s">
        <v>21</v>
      </c>
      <c r="H18" s="11" t="s">
        <v>68</v>
      </c>
      <c r="I18" s="11" t="s">
        <v>41</v>
      </c>
      <c r="J18" s="12">
        <f>IF(ISNA(VLOOKUP(D18,[1]TIEMPOS!A$1:B$65536,2,FALSE)),VLOOKUP(C18,[1]MANUALES!A$1:B$65536,2,FALSE),VLOOKUP(D18,[1]TIEMPOS!A$1:B$65536,2,FALSE))</f>
        <v>2.1006944444444443E-2</v>
      </c>
      <c r="K18" s="13">
        <v>2.1412037037037038E-3</v>
      </c>
      <c r="L18" s="13">
        <v>4.3981481481481476E-4</v>
      </c>
      <c r="M18" s="13">
        <v>5.8445833333333336E-3</v>
      </c>
      <c r="N18" s="13">
        <v>3.9384259259259147E-4</v>
      </c>
      <c r="O18" s="13">
        <v>2.7955902777777788E-3</v>
      </c>
      <c r="P18" s="13">
        <v>4.2200231481481255E-4</v>
      </c>
      <c r="Q18" s="13">
        <v>5.7638888888888896E-3</v>
      </c>
      <c r="R18" s="13">
        <v>5.1243055555555417E-4</v>
      </c>
      <c r="S18" s="13">
        <v>2.6935879629629636E-3</v>
      </c>
    </row>
    <row r="19" spans="1:19" x14ac:dyDescent="0.25">
      <c r="A19" s="8">
        <v>18</v>
      </c>
      <c r="B19" s="8">
        <v>1</v>
      </c>
      <c r="C19" s="9">
        <v>324</v>
      </c>
      <c r="D19" s="9" t="str">
        <f>IF(LEN(C19)=1,CONCATENATE("MP0000",C19),IF(LEN(C19)=2,CONCATENATE("MP000",C19),IF(LEN(C19)=3,CONCATENATE("MP00",C19),IF(LEN(C19)=4,CONCATENATE("MP0",C19),CONCATENATE("MP",C19)))))</f>
        <v>MP00324</v>
      </c>
      <c r="E19" s="10" t="s">
        <v>69</v>
      </c>
      <c r="F19" s="10" t="s">
        <v>70</v>
      </c>
      <c r="G19" s="10" t="s">
        <v>56</v>
      </c>
      <c r="H19" s="11" t="s">
        <v>71</v>
      </c>
      <c r="I19" s="11" t="s">
        <v>72</v>
      </c>
      <c r="J19" s="12">
        <f>IF(ISNA(VLOOKUP(D19,[1]TIEMPOS!A$1:B$65536,2,FALSE)),VLOOKUP(C19,[1]MANUALES!A$1:B$65536,2,FALSE),VLOOKUP(D19,[1]TIEMPOS!A$1:B$65536,2,FALSE))</f>
        <v>2.1030092592592597E-2</v>
      </c>
      <c r="K19" s="13">
        <v>2.3492592592592593E-3</v>
      </c>
      <c r="L19" s="13">
        <v>3.8118055555555605E-4</v>
      </c>
      <c r="M19" s="13">
        <v>5.7070601851851848E-3</v>
      </c>
      <c r="N19" s="13">
        <v>3.2407407407407385E-4</v>
      </c>
      <c r="O19" s="13">
        <v>2.8637731481481483E-3</v>
      </c>
      <c r="P19" s="13">
        <v>3.6678240740740768E-4</v>
      </c>
      <c r="Q19" s="13">
        <v>6.0402777777777764E-3</v>
      </c>
      <c r="R19" s="13">
        <v>3.2407407407407385E-4</v>
      </c>
      <c r="S19" s="13">
        <v>2.6736111111111162E-3</v>
      </c>
    </row>
    <row r="20" spans="1:19" x14ac:dyDescent="0.25">
      <c r="A20" s="8">
        <v>19</v>
      </c>
      <c r="B20" s="8">
        <v>7</v>
      </c>
      <c r="C20" s="9">
        <v>343</v>
      </c>
      <c r="D20" s="9" t="str">
        <f>IF(LEN(C20)=1,CONCATENATE("MP0000",C20),IF(LEN(C20)=2,CONCATENATE("MP000",C20),IF(LEN(C20)=3,CONCATENATE("MP00",C20),IF(LEN(C20)=4,CONCATENATE("MP0",C20),CONCATENATE("MP",C20)))))</f>
        <v>MP00343</v>
      </c>
      <c r="E20" s="10" t="s">
        <v>73</v>
      </c>
      <c r="F20" s="10" t="s">
        <v>74</v>
      </c>
      <c r="G20" s="10" t="s">
        <v>21</v>
      </c>
      <c r="H20" s="11" t="s">
        <v>71</v>
      </c>
      <c r="I20" s="11" t="s">
        <v>41</v>
      </c>
      <c r="J20" s="12">
        <f>IF(ISNA(VLOOKUP(D20,[1]TIEMPOS!A$1:B$65536,2,FALSE)),VLOOKUP(C20,[1]MANUALES!A$1:B$65536,2,FALSE),VLOOKUP(D20,[1]TIEMPOS!A$1:B$65536,2,FALSE))</f>
        <v>2.1122685185185185E-2</v>
      </c>
      <c r="K20" s="13">
        <v>2.2569444444444447E-3</v>
      </c>
      <c r="L20" s="13">
        <v>3.461805555555553E-4</v>
      </c>
      <c r="M20" s="13">
        <v>5.788078703703705E-3</v>
      </c>
      <c r="N20" s="13">
        <v>4.629629629629619E-4</v>
      </c>
      <c r="O20" s="13">
        <v>2.8026967592592617E-3</v>
      </c>
      <c r="P20" s="13">
        <v>4.1489583333333135E-4</v>
      </c>
      <c r="Q20" s="13">
        <v>6.2037037037037026E-3</v>
      </c>
      <c r="R20" s="13">
        <v>3.8194444444444517E-4</v>
      </c>
      <c r="S20" s="13">
        <v>2.465277777777778E-3</v>
      </c>
    </row>
    <row r="21" spans="1:19" x14ac:dyDescent="0.25">
      <c r="A21" s="8">
        <v>20</v>
      </c>
      <c r="B21" s="8">
        <v>2</v>
      </c>
      <c r="C21" s="9">
        <v>323</v>
      </c>
      <c r="D21" s="9" t="str">
        <f>IF(LEN(C21)=1,CONCATENATE("MP0000",C21),IF(LEN(C21)=2,CONCATENATE("MP000",C21),IF(LEN(C21)=3,CONCATENATE("MP00",C21),IF(LEN(C21)=4,CONCATENATE("MP0",C21),CONCATENATE("MP",C21)))))</f>
        <v>MP00323</v>
      </c>
      <c r="E21" s="10" t="s">
        <v>75</v>
      </c>
      <c r="F21" s="10" t="s">
        <v>76</v>
      </c>
      <c r="G21" s="10" t="s">
        <v>56</v>
      </c>
      <c r="H21" s="11" t="s">
        <v>77</v>
      </c>
      <c r="I21" s="11" t="s">
        <v>72</v>
      </c>
      <c r="J21" s="12">
        <f>IF(ISNA(VLOOKUP(D21,[1]TIEMPOS!A$1:B$65536,2,FALSE)),VLOOKUP(C21,[1]MANUALES!A$1:B$65536,2,FALSE),VLOOKUP(D21,[1]TIEMPOS!A$1:B$65536,2,FALSE))</f>
        <v>2.1342592592592594E-2</v>
      </c>
      <c r="K21" s="13">
        <v>2.3459837962962965E-3</v>
      </c>
      <c r="L21" s="13">
        <v>2.92905092592592E-4</v>
      </c>
      <c r="M21" s="13">
        <v>5.8101851851851856E-3</v>
      </c>
      <c r="N21" s="13">
        <v>3.8194444444444343E-4</v>
      </c>
      <c r="O21" s="13">
        <v>2.8576273148148146E-3</v>
      </c>
      <c r="P21" s="13">
        <v>4.2940972222222339E-4</v>
      </c>
      <c r="Q21" s="13">
        <v>6.0763888888888881E-3</v>
      </c>
      <c r="R21" s="13">
        <v>4.1666666666666588E-4</v>
      </c>
      <c r="S21" s="13">
        <v>2.731481481481484E-3</v>
      </c>
    </row>
    <row r="22" spans="1:19" x14ac:dyDescent="0.25">
      <c r="A22" s="8">
        <v>21</v>
      </c>
      <c r="B22" s="8">
        <v>8</v>
      </c>
      <c r="C22" s="9">
        <v>336</v>
      </c>
      <c r="D22" s="9" t="str">
        <f>IF(LEN(C22)=1,CONCATENATE("MP0000",C22),IF(LEN(C22)=2,CONCATENATE("MP000",C22),IF(LEN(C22)=3,CONCATENATE("MP00",C22),IF(LEN(C22)=4,CONCATENATE("MP0",C22),CONCATENATE("MP",C22)))))</f>
        <v>MP00336</v>
      </c>
      <c r="E22" s="10" t="s">
        <v>78</v>
      </c>
      <c r="F22" s="10" t="s">
        <v>79</v>
      </c>
      <c r="G22" s="10" t="s">
        <v>21</v>
      </c>
      <c r="H22" s="11" t="s">
        <v>80</v>
      </c>
      <c r="I22" s="11" t="s">
        <v>41</v>
      </c>
      <c r="J22" s="12">
        <f>IF(ISNA(VLOOKUP(D22,[1]TIEMPOS!A$1:B$65536,2,FALSE)),VLOOKUP(C22,[1]MANUALES!A$1:B$65536,2,FALSE),VLOOKUP(D22,[1]TIEMPOS!A$1:B$65536,2,FALSE))</f>
        <v>2.165509259259259E-2</v>
      </c>
      <c r="K22" s="13">
        <v>2.1882291666666669E-3</v>
      </c>
      <c r="L22" s="13">
        <v>4.0459490740740733E-4</v>
      </c>
      <c r="M22" s="13">
        <v>5.9222916666666677E-3</v>
      </c>
      <c r="N22" s="13">
        <v>3.7377314814814738E-4</v>
      </c>
      <c r="O22" s="13">
        <v>2.882453703703703E-3</v>
      </c>
      <c r="P22" s="13">
        <v>4.2773148148148032E-4</v>
      </c>
      <c r="Q22" s="13">
        <v>6.4814814814814822E-3</v>
      </c>
      <c r="R22" s="13">
        <v>4.0509259259259231E-4</v>
      </c>
      <c r="S22" s="13">
        <v>2.5694444444444436E-3</v>
      </c>
    </row>
    <row r="23" spans="1:19" x14ac:dyDescent="0.25">
      <c r="A23" s="8">
        <v>22</v>
      </c>
      <c r="B23" s="8">
        <v>9</v>
      </c>
      <c r="C23" s="9">
        <v>335</v>
      </c>
      <c r="D23" s="9" t="str">
        <f>IF(LEN(C23)=1,CONCATENATE("MP0000",C23),IF(LEN(C23)=2,CONCATENATE("MP000",C23),IF(LEN(C23)=3,CONCATENATE("MP00",C23),IF(LEN(C23)=4,CONCATENATE("MP0",C23),CONCATENATE("MP",C23)))))</f>
        <v>MP00335</v>
      </c>
      <c r="E23" s="10" t="s">
        <v>81</v>
      </c>
      <c r="F23" s="10" t="s">
        <v>82</v>
      </c>
      <c r="G23" s="10" t="s">
        <v>21</v>
      </c>
      <c r="H23" s="11" t="s">
        <v>83</v>
      </c>
      <c r="I23" s="11" t="s">
        <v>41</v>
      </c>
      <c r="J23" s="12">
        <f>IF(ISNA(VLOOKUP(D23,[1]TIEMPOS!A$1:B$65536,2,FALSE)),VLOOKUP(C23,[1]MANUALES!A$1:B$65536,2,FALSE),VLOOKUP(D23,[1]TIEMPOS!A$1:B$65536,2,FALSE))</f>
        <v>2.1817129629629631E-2</v>
      </c>
      <c r="K23" s="13">
        <v>2.2803356481481481E-3</v>
      </c>
      <c r="L23" s="13">
        <v>4.5427083333333344E-4</v>
      </c>
      <c r="M23" s="13">
        <v>6.1493634259259244E-3</v>
      </c>
      <c r="N23" s="13">
        <v>3.9340277777777898E-4</v>
      </c>
      <c r="O23" s="13">
        <v>2.7636805555555557E-3</v>
      </c>
      <c r="P23" s="13">
        <v>4.7906249999999859E-4</v>
      </c>
      <c r="Q23" s="13">
        <v>6.3687731481481494E-3</v>
      </c>
      <c r="R23" s="13">
        <v>3.5879629629629456E-4</v>
      </c>
      <c r="S23" s="13">
        <v>2.5694444444444471E-3</v>
      </c>
    </row>
    <row r="24" spans="1:19" x14ac:dyDescent="0.25">
      <c r="A24" s="8">
        <v>23</v>
      </c>
      <c r="B24" s="8">
        <v>3</v>
      </c>
      <c r="C24" s="9">
        <v>326</v>
      </c>
      <c r="D24" s="9" t="str">
        <f>IF(LEN(C24)=1,CONCATENATE("MP0000",C24),IF(LEN(C24)=2,CONCATENATE("MP000",C24),IF(LEN(C24)=3,CONCATENATE("MP00",C24),IF(LEN(C24)=4,CONCATENATE("MP0",C24),CONCATENATE("MP",C24)))))</f>
        <v>MP00326</v>
      </c>
      <c r="E24" s="10" t="s">
        <v>84</v>
      </c>
      <c r="F24" s="10" t="s">
        <v>85</v>
      </c>
      <c r="G24" s="10" t="s">
        <v>56</v>
      </c>
      <c r="H24" s="11" t="s">
        <v>86</v>
      </c>
      <c r="I24" s="11" t="s">
        <v>72</v>
      </c>
      <c r="J24" s="12">
        <f>IF(ISNA(VLOOKUP(D24,[1]TIEMPOS!A$1:B$65536,2,FALSE)),VLOOKUP(C24,[1]MANUALES!A$1:B$65536,2,FALSE),VLOOKUP(D24,[1]TIEMPOS!A$1:B$65536,2,FALSE))</f>
        <v>2.2129629629629628E-2</v>
      </c>
      <c r="K24" s="13">
        <v>2.3605324074074075E-3</v>
      </c>
      <c r="L24" s="13">
        <v>4.1598379629629581E-4</v>
      </c>
      <c r="M24" s="13">
        <v>6.0715277777777781E-3</v>
      </c>
      <c r="N24" s="13">
        <v>4.2179398148148306E-4</v>
      </c>
      <c r="O24" s="13">
        <v>2.9834722222222207E-3</v>
      </c>
      <c r="P24" s="13">
        <v>4.5502314814814884E-4</v>
      </c>
      <c r="Q24" s="13">
        <v>6.2847222222222245E-3</v>
      </c>
      <c r="R24" s="13">
        <v>3.1249999999999681E-4</v>
      </c>
      <c r="S24" s="13">
        <v>2.8240740740740726E-3</v>
      </c>
    </row>
    <row r="25" spans="1:19" x14ac:dyDescent="0.25">
      <c r="A25" s="8">
        <v>24</v>
      </c>
      <c r="B25" s="8">
        <v>10</v>
      </c>
      <c r="C25" s="9">
        <v>333</v>
      </c>
      <c r="D25" s="9" t="str">
        <f>IF(LEN(C25)=1,CONCATENATE("MP0000",C25),IF(LEN(C25)=2,CONCATENATE("MP000",C25),IF(LEN(C25)=3,CONCATENATE("MP00",C25),IF(LEN(C25)=4,CONCATENATE("MP0",C25),CONCATENATE("MP",C25)))))</f>
        <v>MP00333</v>
      </c>
      <c r="E25" s="10" t="s">
        <v>87</v>
      </c>
      <c r="F25" s="10" t="s">
        <v>88</v>
      </c>
      <c r="G25" s="10" t="s">
        <v>21</v>
      </c>
      <c r="H25" s="11" t="s">
        <v>89</v>
      </c>
      <c r="I25" s="11" t="s">
        <v>41</v>
      </c>
      <c r="J25" s="12">
        <f>IF(ISNA(VLOOKUP(D25,[1]TIEMPOS!A$1:B$65536,2,FALSE)),VLOOKUP(C25,[1]MANUALES!A$1:B$65536,2,FALSE),VLOOKUP(D25,[1]TIEMPOS!A$1:B$65536,2,FALSE))</f>
        <v>2.2337962962962962E-2</v>
      </c>
      <c r="K25" s="13">
        <v>2.4652777777777776E-3</v>
      </c>
      <c r="L25" s="13">
        <v>2.6620370370370426E-4</v>
      </c>
      <c r="M25" s="13">
        <v>6.1407060185185176E-3</v>
      </c>
      <c r="N25" s="13">
        <v>3.4077546296296286E-4</v>
      </c>
      <c r="O25" s="13">
        <v>3.0104745370370355E-3</v>
      </c>
      <c r="P25" s="13">
        <v>4.3859953703704116E-4</v>
      </c>
      <c r="Q25" s="13">
        <v>6.53935185185185E-3</v>
      </c>
      <c r="R25" s="13">
        <v>3.819444444444417E-4</v>
      </c>
      <c r="S25" s="13">
        <v>2.7546296296296312E-3</v>
      </c>
    </row>
    <row r="26" spans="1:19" x14ac:dyDescent="0.25">
      <c r="A26" s="8">
        <v>25</v>
      </c>
      <c r="B26" s="8">
        <v>4</v>
      </c>
      <c r="C26" s="9">
        <v>320</v>
      </c>
      <c r="D26" s="9" t="str">
        <f>IF(LEN(C26)=1,CONCATENATE("MP0000",C26),IF(LEN(C26)=2,CONCATENATE("MP000",C26),IF(LEN(C26)=3,CONCATENATE("MP00",C26),IF(LEN(C26)=4,CONCATENATE("MP0",C26),CONCATENATE("MP",C26)))))</f>
        <v>MP00320</v>
      </c>
      <c r="E26" s="10" t="s">
        <v>90</v>
      </c>
      <c r="F26" s="10" t="s">
        <v>91</v>
      </c>
      <c r="G26" s="10" t="s">
        <v>56</v>
      </c>
      <c r="H26" s="11"/>
      <c r="I26" s="11" t="s">
        <v>72</v>
      </c>
      <c r="J26" s="12">
        <f>IF(ISNA(VLOOKUP(D26,[1]TIEMPOS!A$1:B$65536,2,FALSE)),VLOOKUP(C26,[1]MANUALES!A$1:B$65536,2,FALSE),VLOOKUP(D26,[1]TIEMPOS!A$1:B$65536,2,FALSE))</f>
        <v>2.269675925925926E-2</v>
      </c>
      <c r="K26" s="13">
        <v>2.5225578703703703E-3</v>
      </c>
      <c r="L26" s="13">
        <v>3.891898148148153E-4</v>
      </c>
      <c r="M26" s="13">
        <v>5.9117708333333331E-3</v>
      </c>
      <c r="N26" s="13">
        <v>3.5472222222222155E-4</v>
      </c>
      <c r="O26" s="13">
        <v>3.069305555555556E-3</v>
      </c>
      <c r="P26" s="13">
        <v>4.4214120370370327E-4</v>
      </c>
      <c r="Q26" s="13">
        <v>6.6853125000000003E-3</v>
      </c>
      <c r="R26" s="13">
        <v>3.6596064814814824E-4</v>
      </c>
      <c r="S26" s="13">
        <v>2.9557986111111122E-3</v>
      </c>
    </row>
    <row r="27" spans="1:19" x14ac:dyDescent="0.25">
      <c r="A27" s="8">
        <v>26</v>
      </c>
      <c r="B27" s="8">
        <v>5</v>
      </c>
      <c r="C27" s="9">
        <v>363</v>
      </c>
      <c r="D27" s="9" t="str">
        <f>IF(LEN(C27)=1,CONCATENATE("MP0000",C27),IF(LEN(C27)=2,CONCATENATE("MP000",C27),IF(LEN(C27)=3,CONCATENATE("MP00",C27),IF(LEN(C27)=4,CONCATENATE("MP0",C27),CONCATENATE("MP",C27)))))</f>
        <v>MP00363</v>
      </c>
      <c r="E27" s="10" t="s">
        <v>92</v>
      </c>
      <c r="F27" s="10" t="s">
        <v>93</v>
      </c>
      <c r="G27" s="10" t="s">
        <v>56</v>
      </c>
      <c r="H27" s="11" t="s">
        <v>94</v>
      </c>
      <c r="I27" s="11" t="s">
        <v>72</v>
      </c>
      <c r="J27" s="12">
        <f>IF(ISNA(VLOOKUP(D27,[1]TIEMPOS!A$1:B$65536,2,FALSE)),VLOOKUP(C27,[1]MANUALES!A$1:B$65536,2,FALSE),VLOOKUP(D27,[1]TIEMPOS!A$1:B$65536,2,FALSE))</f>
        <v>2.2789351851851852E-2</v>
      </c>
      <c r="K27" s="13">
        <v>2.5923842592592591E-3</v>
      </c>
      <c r="L27" s="13">
        <v>4.2844907407407415E-4</v>
      </c>
      <c r="M27" s="13">
        <v>5.9027777777777776E-3</v>
      </c>
      <c r="N27" s="13">
        <v>3.2407407407407385E-4</v>
      </c>
      <c r="O27" s="13">
        <v>3.2523148148148138E-3</v>
      </c>
      <c r="P27" s="13">
        <v>6.481481481481477E-4</v>
      </c>
      <c r="Q27" s="13">
        <v>6.4120370370370373E-3</v>
      </c>
      <c r="R27" s="13">
        <v>3.8194444444444517E-4</v>
      </c>
      <c r="S27" s="13">
        <v>2.8472222222222232E-3</v>
      </c>
    </row>
    <row r="28" spans="1:19" x14ac:dyDescent="0.25">
      <c r="A28" s="8">
        <v>27</v>
      </c>
      <c r="B28" s="8">
        <v>11</v>
      </c>
      <c r="C28" s="9">
        <v>331</v>
      </c>
      <c r="D28" s="9" t="str">
        <f>IF(LEN(C28)=1,CONCATENATE("MP0000",C28),IF(LEN(C28)=2,CONCATENATE("MP000",C28),IF(LEN(C28)=3,CONCATENATE("MP00",C28),IF(LEN(C28)=4,CONCATENATE("MP0",C28),CONCATENATE("MP",C28)))))</f>
        <v>MP00331</v>
      </c>
      <c r="E28" s="10" t="s">
        <v>95</v>
      </c>
      <c r="F28" s="10" t="s">
        <v>96</v>
      </c>
      <c r="G28" s="10" t="s">
        <v>21</v>
      </c>
      <c r="H28" s="11" t="s">
        <v>22</v>
      </c>
      <c r="I28" s="11" t="s">
        <v>41</v>
      </c>
      <c r="J28" s="12">
        <f>IF(ISNA(VLOOKUP(D28,[1]TIEMPOS!A$1:B$65536,2,FALSE)),VLOOKUP(C28,[1]MANUALES!A$1:B$65536,2,FALSE),VLOOKUP(D28,[1]TIEMPOS!A$1:B$65536,2,FALSE))</f>
        <v>2.2847222222222224E-2</v>
      </c>
      <c r="K28" s="13">
        <v>2.1859374999999999E-3</v>
      </c>
      <c r="L28" s="13">
        <v>3.9508101851851857E-4</v>
      </c>
      <c r="M28" s="13">
        <v>6.5790972222222223E-3</v>
      </c>
      <c r="N28" s="13">
        <v>3.7412037037037014E-4</v>
      </c>
      <c r="O28" s="13">
        <v>2.7574305555555546E-3</v>
      </c>
      <c r="P28" s="13">
        <v>5.081944444444448E-4</v>
      </c>
      <c r="Q28" s="13">
        <v>5.1746759259259246E-3</v>
      </c>
      <c r="R28" s="13">
        <v>2.2011921296296311E-3</v>
      </c>
      <c r="S28" s="13">
        <v>2.6714930555555572E-3</v>
      </c>
    </row>
    <row r="29" spans="1:19" x14ac:dyDescent="0.25">
      <c r="A29" s="8">
        <v>28</v>
      </c>
      <c r="B29" s="8">
        <v>6</v>
      </c>
      <c r="C29" s="9">
        <v>325</v>
      </c>
      <c r="D29" s="9" t="str">
        <f>IF(LEN(C29)=1,CONCATENATE("MP0000",C29),IF(LEN(C29)=2,CONCATENATE("MP000",C29),IF(LEN(C29)=3,CONCATENATE("MP00",C29),IF(LEN(C29)=4,CONCATENATE("MP0",C29),CONCATENATE("MP",C29)))))</f>
        <v>MP00325</v>
      </c>
      <c r="E29" s="10" t="s">
        <v>97</v>
      </c>
      <c r="F29" s="10" t="s">
        <v>98</v>
      </c>
      <c r="G29" s="10" t="s">
        <v>56</v>
      </c>
      <c r="H29" s="11" t="s">
        <v>22</v>
      </c>
      <c r="I29" s="11" t="s">
        <v>72</v>
      </c>
      <c r="J29" s="12">
        <f>IF(ISNA(VLOOKUP(D29,[1]TIEMPOS!A$1:B$65536,2,FALSE)),VLOOKUP(C29,[1]MANUALES!A$1:B$65536,2,FALSE),VLOOKUP(D29,[1]TIEMPOS!A$1:B$65536,2,FALSE))</f>
        <v>2.2951388888888886E-2</v>
      </c>
      <c r="K29" s="13">
        <v>2.5638773148148148E-3</v>
      </c>
      <c r="L29" s="13">
        <v>2.1390046296296305E-4</v>
      </c>
      <c r="M29" s="13">
        <v>6.124560185185186E-3</v>
      </c>
      <c r="N29" s="13">
        <v>4.2636574074073931E-4</v>
      </c>
      <c r="O29" s="13">
        <v>3.4837962962962956E-3</v>
      </c>
      <c r="P29" s="13">
        <v>4.6296296296296363E-4</v>
      </c>
      <c r="Q29" s="13">
        <v>6.2037037037037061E-3</v>
      </c>
      <c r="R29" s="13">
        <v>3.7788194444444284E-4</v>
      </c>
      <c r="S29" s="13">
        <v>3.094340277777774E-3</v>
      </c>
    </row>
    <row r="30" spans="1:19" x14ac:dyDescent="0.25">
      <c r="A30" s="8">
        <v>29</v>
      </c>
      <c r="B30" s="8">
        <v>11</v>
      </c>
      <c r="C30" s="9">
        <v>350</v>
      </c>
      <c r="D30" s="9" t="str">
        <f>IF(LEN(C30)=1,CONCATENATE("MP0000",C30),IF(LEN(C30)=2,CONCATENATE("MP000",C30),IF(LEN(C30)=3,CONCATENATE("MP00",C30),IF(LEN(C30)=4,CONCATENATE("MP0",C30),CONCATENATE("MP",C30)))))</f>
        <v>MP00350</v>
      </c>
      <c r="E30" s="10" t="s">
        <v>87</v>
      </c>
      <c r="F30" s="10" t="s">
        <v>99</v>
      </c>
      <c r="G30" s="10" t="s">
        <v>21</v>
      </c>
      <c r="H30" s="11" t="s">
        <v>89</v>
      </c>
      <c r="I30" s="11" t="s">
        <v>23</v>
      </c>
      <c r="J30" s="12">
        <f>IF(ISNA(VLOOKUP(D30,[1]TIEMPOS!A$1:B$65536,2,FALSE)),VLOOKUP(C30,[1]MANUALES!A$1:B$65536,2,FALSE),VLOOKUP(D30,[1]TIEMPOS!A$1:B$65536,2,FALSE))</f>
        <v>2.3159722222222224E-2</v>
      </c>
      <c r="K30" s="13">
        <v>2.1759259259259258E-3</v>
      </c>
      <c r="L30" s="13">
        <v>3.8194444444444474E-4</v>
      </c>
      <c r="M30" s="13">
        <v>5.7407407407407407E-3</v>
      </c>
      <c r="N30" s="13">
        <v>4.5138888888888833E-4</v>
      </c>
      <c r="O30" s="13">
        <v>3.9351851851851839E-3</v>
      </c>
      <c r="P30" s="13">
        <v>7.2916666666666789E-4</v>
      </c>
      <c r="Q30" s="13">
        <v>6.4236111111111126E-3</v>
      </c>
      <c r="R30" s="13">
        <v>4.0509259259258884E-4</v>
      </c>
      <c r="S30" s="13">
        <v>2.9166666666666716E-3</v>
      </c>
    </row>
    <row r="31" spans="1:19" x14ac:dyDescent="0.25">
      <c r="A31" s="8">
        <v>30</v>
      </c>
      <c r="B31" s="8">
        <v>2</v>
      </c>
      <c r="C31" s="9">
        <v>315</v>
      </c>
      <c r="D31" s="9" t="str">
        <f>IF(LEN(C31)=1,CONCATENATE("MP0000",C31),IF(LEN(C31)=2,CONCATENATE("MP000",C31),IF(LEN(C31)=3,CONCATENATE("MP00",C31),IF(LEN(C31)=4,CONCATENATE("MP0",C31),CONCATENATE("MP",C31)))))</f>
        <v>MP00315</v>
      </c>
      <c r="E31" s="10" t="s">
        <v>100</v>
      </c>
      <c r="F31" s="10" t="s">
        <v>101</v>
      </c>
      <c r="G31" s="10" t="s">
        <v>56</v>
      </c>
      <c r="H31" s="11" t="s">
        <v>86</v>
      </c>
      <c r="I31" s="11" t="s">
        <v>58</v>
      </c>
      <c r="J31" s="12">
        <f>IF(ISNA(VLOOKUP(D31,[1]TIEMPOS!A$1:B$65536,2,FALSE)),VLOOKUP(C31,[1]MANUALES!A$1:B$65536,2,FALSE),VLOOKUP(D31,[1]TIEMPOS!A$1:B$65536,2,FALSE))</f>
        <v>2.3217592592592592E-2</v>
      </c>
      <c r="K31" s="13">
        <v>2.4305555555555556E-3</v>
      </c>
      <c r="L31" s="13">
        <v>2.4305555555555539E-4</v>
      </c>
      <c r="M31" s="13">
        <v>6.5633564814814825E-3</v>
      </c>
      <c r="N31" s="13">
        <v>6.1256944444444336E-4</v>
      </c>
      <c r="O31" s="13">
        <v>2.9976851851851866E-3</v>
      </c>
      <c r="P31" s="13">
        <v>5.0281249999999805E-4</v>
      </c>
      <c r="Q31" s="13">
        <v>6.4995023148148156E-3</v>
      </c>
      <c r="R31" s="13">
        <v>4.1666666666666588E-4</v>
      </c>
      <c r="S31" s="13">
        <v>2.9513888888888888E-3</v>
      </c>
    </row>
    <row r="32" spans="1:19" x14ac:dyDescent="0.25">
      <c r="A32" s="8">
        <v>31</v>
      </c>
      <c r="B32" s="8">
        <v>3</v>
      </c>
      <c r="C32" s="9">
        <v>302</v>
      </c>
      <c r="D32" s="9" t="str">
        <f>IF(LEN(C32)=1,CONCATENATE("MP0000",C32),IF(LEN(C32)=2,CONCATENATE("MP000",C32),IF(LEN(C32)=3,CONCATENATE("MP00",C32),IF(LEN(C32)=4,CONCATENATE("MP0",C32),CONCATENATE("MP",C32)))))</f>
        <v>MP00302</v>
      </c>
      <c r="E32" s="10" t="s">
        <v>92</v>
      </c>
      <c r="F32" s="10" t="s">
        <v>76</v>
      </c>
      <c r="G32" s="10" t="s">
        <v>56</v>
      </c>
      <c r="H32" s="11" t="s">
        <v>94</v>
      </c>
      <c r="I32" s="11" t="s">
        <v>58</v>
      </c>
      <c r="J32" s="12">
        <f>IF(ISNA(VLOOKUP(D32,[1]TIEMPOS!A$1:B$65536,2,FALSE)),VLOOKUP(C32,[1]MANUALES!A$1:B$65536,2,FALSE),VLOOKUP(D32,[1]TIEMPOS!A$1:B$65536,2,FALSE))</f>
        <v>2.3240740740740742E-2</v>
      </c>
      <c r="K32" s="13">
        <v>2.3411342592592594E-3</v>
      </c>
      <c r="L32" s="13">
        <v>3.9034722222222248E-4</v>
      </c>
      <c r="M32" s="13">
        <v>6.2714930555555545E-3</v>
      </c>
      <c r="N32" s="13">
        <v>3.7203703703703704E-4</v>
      </c>
      <c r="O32" s="13">
        <v>3.3680439814814823E-3</v>
      </c>
      <c r="P32" s="13">
        <v>4.9768518518518434E-4</v>
      </c>
      <c r="Q32" s="13">
        <v>6.7013888888888887E-3</v>
      </c>
      <c r="R32" s="13">
        <v>3.6307870370370574E-4</v>
      </c>
      <c r="S32" s="13">
        <v>2.9355324074074075E-3</v>
      </c>
    </row>
    <row r="33" spans="1:19" x14ac:dyDescent="0.25">
      <c r="A33" s="8">
        <v>32</v>
      </c>
      <c r="B33" s="8">
        <v>4</v>
      </c>
      <c r="C33" s="9">
        <v>306</v>
      </c>
      <c r="D33" s="9" t="str">
        <f>IF(LEN(C33)=1,CONCATENATE("MP0000",C33),IF(LEN(C33)=2,CONCATENATE("MP000",C33),IF(LEN(C33)=3,CONCATENATE("MP00",C33),IF(LEN(C33)=4,CONCATENATE("MP0",C33),CONCATENATE("MP",C33)))))</f>
        <v>MP00306</v>
      </c>
      <c r="E33" s="10" t="s">
        <v>102</v>
      </c>
      <c r="F33" s="10" t="s">
        <v>103</v>
      </c>
      <c r="G33" s="10" t="s">
        <v>56</v>
      </c>
      <c r="H33" s="11" t="s">
        <v>68</v>
      </c>
      <c r="I33" s="11" t="s">
        <v>58</v>
      </c>
      <c r="J33" s="12">
        <f>IF(ISNA(VLOOKUP(D33,[1]TIEMPOS!A$1:B$65536,2,FALSE)),VLOOKUP(C33,[1]MANUALES!A$1:B$65536,2,FALSE),VLOOKUP(D33,[1]TIEMPOS!A$1:B$65536,2,FALSE))</f>
        <v>2.3333333333333334E-2</v>
      </c>
      <c r="K33" s="13">
        <v>2.3842592592592591E-3</v>
      </c>
      <c r="L33" s="13">
        <v>3.6505787037037062E-4</v>
      </c>
      <c r="M33" s="13">
        <v>6.6715972222222211E-3</v>
      </c>
      <c r="N33" s="13">
        <v>4.0771990740740872E-4</v>
      </c>
      <c r="O33" s="13">
        <v>3.1806250000000012E-3</v>
      </c>
      <c r="P33" s="13">
        <v>4.9768518518518434E-4</v>
      </c>
      <c r="Q33" s="13">
        <v>6.6435185185185191E-3</v>
      </c>
      <c r="R33" s="13">
        <v>3.117708333333323E-4</v>
      </c>
      <c r="S33" s="13">
        <v>2.8710995370370383E-3</v>
      </c>
    </row>
    <row r="34" spans="1:19" x14ac:dyDescent="0.25">
      <c r="A34" s="8">
        <v>33</v>
      </c>
      <c r="B34" s="8">
        <v>5</v>
      </c>
      <c r="C34" s="9">
        <v>303</v>
      </c>
      <c r="D34" s="9" t="str">
        <f>IF(LEN(C34)=1,CONCATENATE("MP0000",C34),IF(LEN(C34)=2,CONCATENATE("MP000",C34),IF(LEN(C34)=3,CONCATENATE("MP00",C34),IF(LEN(C34)=4,CONCATENATE("MP0",C34),CONCATENATE("MP",C34)))))</f>
        <v>MP00303</v>
      </c>
      <c r="E34" s="10" t="s">
        <v>104</v>
      </c>
      <c r="F34" s="10" t="s">
        <v>55</v>
      </c>
      <c r="G34" s="10" t="s">
        <v>56</v>
      </c>
      <c r="H34" s="11" t="s">
        <v>105</v>
      </c>
      <c r="I34" s="11" t="s">
        <v>58</v>
      </c>
      <c r="J34" s="12">
        <f>IF(ISNA(VLOOKUP(D34,[1]TIEMPOS!A$1:B$65536,2,FALSE)),VLOOKUP(C34,[1]MANUALES!A$1:B$65536,2,FALSE),VLOOKUP(D34,[1]TIEMPOS!A$1:B$65536,2,FALSE))</f>
        <v>2.3344907407407408E-2</v>
      </c>
      <c r="K34" s="13">
        <v>2.335798611111111E-3</v>
      </c>
      <c r="L34" s="13">
        <v>4.1883101851851847E-4</v>
      </c>
      <c r="M34" s="13">
        <v>6.508125E-3</v>
      </c>
      <c r="N34" s="13">
        <v>3.6687500000000088E-4</v>
      </c>
      <c r="O34" s="13">
        <v>3.3333333333333322E-3</v>
      </c>
      <c r="P34" s="13">
        <v>5.0925925925925791E-4</v>
      </c>
      <c r="Q34" s="13">
        <v>6.8171296296296296E-3</v>
      </c>
      <c r="R34" s="13">
        <v>3.5513888888889095E-4</v>
      </c>
      <c r="S34" s="13">
        <v>2.7004166666666669E-3</v>
      </c>
    </row>
    <row r="35" spans="1:19" x14ac:dyDescent="0.25">
      <c r="A35" s="8">
        <v>34</v>
      </c>
      <c r="B35" s="8">
        <v>6</v>
      </c>
      <c r="C35" s="9">
        <v>309</v>
      </c>
      <c r="D35" s="9" t="str">
        <f>IF(LEN(C35)=1,CONCATENATE("MP0000",C35),IF(LEN(C35)=2,CONCATENATE("MP000",C35),IF(LEN(C35)=3,CONCATENATE("MP00",C35),IF(LEN(C35)=4,CONCATENATE("MP0",C35),CONCATENATE("MP",C35)))))</f>
        <v>MP00309</v>
      </c>
      <c r="E35" s="10" t="s">
        <v>106</v>
      </c>
      <c r="F35" s="10" t="s">
        <v>107</v>
      </c>
      <c r="G35" s="10" t="s">
        <v>56</v>
      </c>
      <c r="H35" s="11" t="s">
        <v>108</v>
      </c>
      <c r="I35" s="11" t="s">
        <v>58</v>
      </c>
      <c r="J35" s="12">
        <f>IF(ISNA(VLOOKUP(D35,[1]TIEMPOS!A$1:B$65536,2,FALSE)),VLOOKUP(C35,[1]MANUALES!A$1:B$65536,2,FALSE),VLOOKUP(D35,[1]TIEMPOS!A$1:B$65536,2,FALSE))</f>
        <v>2.342592592592593E-2</v>
      </c>
      <c r="K35" s="13">
        <v>2.6041666666666665E-3</v>
      </c>
      <c r="L35" s="13">
        <v>3.8567129629629672E-4</v>
      </c>
      <c r="M35" s="13">
        <v>6.5130092592592601E-3</v>
      </c>
      <c r="N35" s="13">
        <v>3.8256944444444232E-4</v>
      </c>
      <c r="O35" s="13">
        <v>3.2280092592592603E-3</v>
      </c>
      <c r="P35" s="13">
        <v>4.1666666666666761E-4</v>
      </c>
      <c r="Q35" s="13">
        <v>6.7245370370370358E-3</v>
      </c>
      <c r="R35" s="13">
        <v>3.4722222222222446E-4</v>
      </c>
      <c r="S35" s="13">
        <v>2.8240740740740761E-3</v>
      </c>
    </row>
    <row r="36" spans="1:19" x14ac:dyDescent="0.25">
      <c r="A36" s="8">
        <v>35</v>
      </c>
      <c r="B36" s="8">
        <v>7</v>
      </c>
      <c r="C36" s="9">
        <v>318</v>
      </c>
      <c r="D36" s="9" t="str">
        <f>IF(LEN(C36)=1,CONCATENATE("MP0000",C36),IF(LEN(C36)=2,CONCATENATE("MP000",C36),IF(LEN(C36)=3,CONCATENATE("MP00",C36),IF(LEN(C36)=4,CONCATENATE("MP0",C36),CONCATENATE("MP",C36)))))</f>
        <v>MP00318</v>
      </c>
      <c r="E36" s="10" t="s">
        <v>109</v>
      </c>
      <c r="F36" s="10" t="s">
        <v>110</v>
      </c>
      <c r="G36" s="10" t="s">
        <v>56</v>
      </c>
      <c r="H36" s="11" t="s">
        <v>111</v>
      </c>
      <c r="I36" s="11" t="s">
        <v>72</v>
      </c>
      <c r="J36" s="12">
        <f>IF(ISNA(VLOOKUP(D36,[1]TIEMPOS!A$1:B$65536,2,FALSE)),VLOOKUP(C36,[1]MANUALES!A$1:B$65536,2,FALSE),VLOOKUP(D36,[1]TIEMPOS!A$1:B$65536,2,FALSE))</f>
        <v>2.3576388888888893E-2</v>
      </c>
      <c r="K36" s="13">
        <v>2.575925925925926E-3</v>
      </c>
      <c r="L36" s="13">
        <v>4.9878472222222208E-4</v>
      </c>
      <c r="M36" s="13">
        <v>6.2725000000000003E-3</v>
      </c>
      <c r="N36" s="13">
        <v>4.6760416666666652E-4</v>
      </c>
      <c r="O36" s="13">
        <v>3.2638888888888891E-3</v>
      </c>
      <c r="P36" s="13">
        <v>5.0925925925925965E-4</v>
      </c>
      <c r="Q36" s="13">
        <v>6.6319444444444455E-3</v>
      </c>
      <c r="R36" s="13">
        <v>3.97534722222221E-4</v>
      </c>
      <c r="S36" s="13">
        <v>2.9589467592592636E-3</v>
      </c>
    </row>
    <row r="37" spans="1:19" x14ac:dyDescent="0.25">
      <c r="A37" s="8">
        <v>36</v>
      </c>
      <c r="B37" s="8">
        <v>12</v>
      </c>
      <c r="C37" s="9">
        <v>345</v>
      </c>
      <c r="D37" s="9" t="str">
        <f>IF(LEN(C37)=1,CONCATENATE("MP0000",C37),IF(LEN(C37)=2,CONCATENATE("MP000",C37),IF(LEN(C37)=3,CONCATENATE("MP00",C37),IF(LEN(C37)=4,CONCATENATE("MP0",C37),CONCATENATE("MP",C37)))))</f>
        <v>MP00345</v>
      </c>
      <c r="E37" s="10" t="s">
        <v>112</v>
      </c>
      <c r="F37" s="10" t="s">
        <v>113</v>
      </c>
      <c r="G37" s="10" t="s">
        <v>21</v>
      </c>
      <c r="H37" s="11" t="s">
        <v>105</v>
      </c>
      <c r="I37" s="11" t="s">
        <v>41</v>
      </c>
      <c r="J37" s="12">
        <f>IF(ISNA(VLOOKUP(D37,[1]TIEMPOS!A$1:B$65536,2,FALSE)),VLOOKUP(C37,[1]MANUALES!A$1:B$65536,2,FALSE),VLOOKUP(D37,[1]TIEMPOS!A$1:B$65536,2,FALSE))</f>
        <v>2.4050925925925924E-2</v>
      </c>
      <c r="K37" s="13">
        <v>2.488425925925926E-3</v>
      </c>
      <c r="L37" s="13">
        <v>2.5462962962962982E-4</v>
      </c>
      <c r="M37" s="13">
        <v>6.8634259259259256E-3</v>
      </c>
      <c r="N37" s="13">
        <v>3.9351851851851874E-4</v>
      </c>
      <c r="O37" s="13">
        <v>2.9398148148148135E-3</v>
      </c>
      <c r="P37" s="13">
        <v>4.6918981481481638E-4</v>
      </c>
      <c r="Q37" s="13">
        <v>7.1002546296296282E-3</v>
      </c>
      <c r="R37" s="13">
        <v>4.3704861111111201E-4</v>
      </c>
      <c r="S37" s="13">
        <v>3.1046180555555532E-3</v>
      </c>
    </row>
    <row r="38" spans="1:19" x14ac:dyDescent="0.25">
      <c r="A38" s="8">
        <v>37</v>
      </c>
      <c r="B38" s="8">
        <v>7</v>
      </c>
      <c r="C38" s="9">
        <v>313</v>
      </c>
      <c r="D38" s="9" t="str">
        <f>IF(LEN(C38)=1,CONCATENATE("MP0000",C38),IF(LEN(C38)=2,CONCATENATE("MP000",C38),IF(LEN(C38)=3,CONCATENATE("MP00",C38),IF(LEN(C38)=4,CONCATENATE("MP0",C38),CONCATENATE("MP",C38)))))</f>
        <v>MP00313</v>
      </c>
      <c r="E38" s="10" t="s">
        <v>114</v>
      </c>
      <c r="F38" s="10" t="s">
        <v>115</v>
      </c>
      <c r="G38" s="10" t="s">
        <v>56</v>
      </c>
      <c r="H38" s="11" t="s">
        <v>116</v>
      </c>
      <c r="I38" s="11" t="s">
        <v>58</v>
      </c>
      <c r="J38" s="12">
        <f>IF(ISNA(VLOOKUP(D38,[1]TIEMPOS!A$1:B$65536,2,FALSE)),VLOOKUP(C38,[1]MANUALES!A$1:B$65536,2,FALSE),VLOOKUP(D38,[1]TIEMPOS!A$1:B$65536,2,FALSE))</f>
        <v>2.4305555555555556E-2</v>
      </c>
      <c r="K38" s="13">
        <v>2.3917129629629631E-3</v>
      </c>
      <c r="L38" s="13">
        <v>3.2819444444444432E-4</v>
      </c>
      <c r="M38" s="13">
        <v>6.5533680555555553E-3</v>
      </c>
      <c r="N38" s="13">
        <v>5.5311342592592738E-4</v>
      </c>
      <c r="O38" s="13">
        <v>3.2523148148148138E-3</v>
      </c>
      <c r="P38" s="13">
        <v>4.8611111111111251E-4</v>
      </c>
      <c r="Q38" s="13">
        <v>7.3842592592592588E-3</v>
      </c>
      <c r="R38" s="13">
        <v>3.9240740740741076E-4</v>
      </c>
      <c r="S38" s="13">
        <v>2.9640740740740704E-3</v>
      </c>
    </row>
    <row r="39" spans="1:19" x14ac:dyDescent="0.25">
      <c r="A39" s="8">
        <v>38</v>
      </c>
      <c r="B39" s="8">
        <v>13</v>
      </c>
      <c r="C39" s="9">
        <v>330</v>
      </c>
      <c r="D39" s="9" t="str">
        <f>IF(LEN(C39)=1,CONCATENATE("MP0000",C39),IF(LEN(C39)=2,CONCATENATE("MP000",C39),IF(LEN(C39)=3,CONCATENATE("MP00",C39),IF(LEN(C39)=4,CONCATENATE("MP0",C39),CONCATENATE("MP",C39)))))</f>
        <v>MP00330</v>
      </c>
      <c r="E39" s="10" t="s">
        <v>117</v>
      </c>
      <c r="F39" s="10" t="s">
        <v>118</v>
      </c>
      <c r="G39" s="10" t="s">
        <v>21</v>
      </c>
      <c r="H39" s="11" t="s">
        <v>64</v>
      </c>
      <c r="I39" s="11" t="s">
        <v>41</v>
      </c>
      <c r="J39" s="12">
        <f>IF(ISNA(VLOOKUP(D39,[1]TIEMPOS!A$1:B$65536,2,FALSE)),VLOOKUP(C39,[1]MANUALES!A$1:B$65536,2,FALSE),VLOOKUP(D39,[1]TIEMPOS!A$1:B$65536,2,FALSE))</f>
        <v>2.4537037037037038E-2</v>
      </c>
      <c r="K39" s="13">
        <v>2.607002314814815E-3</v>
      </c>
      <c r="L39" s="13">
        <v>6.3818287037037055E-4</v>
      </c>
      <c r="M39" s="13">
        <v>6.3038888888888884E-3</v>
      </c>
      <c r="N39" s="13">
        <v>4.9512731481481456E-4</v>
      </c>
      <c r="O39" s="13">
        <v>3.5784837962962949E-3</v>
      </c>
      <c r="P39" s="13">
        <v>6.0185185185185341E-4</v>
      </c>
      <c r="Q39" s="13">
        <v>6.7129629629629605E-3</v>
      </c>
      <c r="R39" s="13">
        <v>5.4398148148148209E-4</v>
      </c>
      <c r="S39" s="13">
        <v>3.0555555555555579E-3</v>
      </c>
    </row>
    <row r="40" spans="1:19" x14ac:dyDescent="0.25">
      <c r="A40" s="8">
        <v>39</v>
      </c>
      <c r="B40" s="8">
        <v>8</v>
      </c>
      <c r="C40" s="9">
        <v>311</v>
      </c>
      <c r="D40" s="9" t="str">
        <f>IF(LEN(C40)=1,CONCATENATE("MP0000",C40),IF(LEN(C40)=2,CONCATENATE("MP000",C40),IF(LEN(C40)=3,CONCATENATE("MP00",C40),IF(LEN(C40)=4,CONCATENATE("MP0",C40),CONCATENATE("MP",C40)))))</f>
        <v>MP00311</v>
      </c>
      <c r="E40" s="10" t="s">
        <v>119</v>
      </c>
      <c r="F40" s="10" t="s">
        <v>55</v>
      </c>
      <c r="G40" s="10" t="s">
        <v>56</v>
      </c>
      <c r="H40" s="11" t="s">
        <v>120</v>
      </c>
      <c r="I40" s="11" t="s">
        <v>58</v>
      </c>
      <c r="J40" s="12">
        <f>IF(ISNA(VLOOKUP(D40,[1]TIEMPOS!A$1:B$65536,2,FALSE)),VLOOKUP(C40,[1]MANUALES!A$1:B$65536,2,FALSE),VLOOKUP(D40,[1]TIEMPOS!A$1:B$65536,2,FALSE))</f>
        <v>2.4594907407407409E-2</v>
      </c>
      <c r="K40" s="13">
        <v>2.6089351851851851E-3</v>
      </c>
      <c r="L40" s="13">
        <v>6.0865740740740758E-4</v>
      </c>
      <c r="M40" s="13">
        <v>6.2847222222222228E-3</v>
      </c>
      <c r="N40" s="13">
        <v>5.7656249999999895E-4</v>
      </c>
      <c r="O40" s="13">
        <v>3.5553819444444426E-3</v>
      </c>
      <c r="P40" s="13">
        <v>6.3657407407407759E-4</v>
      </c>
      <c r="Q40" s="13">
        <v>6.8287037037037032E-3</v>
      </c>
      <c r="R40" s="13">
        <v>5.7870370370369933E-4</v>
      </c>
      <c r="S40" s="13">
        <v>2.9166666666666716E-3</v>
      </c>
    </row>
    <row r="41" spans="1:19" x14ac:dyDescent="0.25">
      <c r="A41" s="8">
        <v>40</v>
      </c>
      <c r="B41" s="8">
        <v>14</v>
      </c>
      <c r="C41" s="9">
        <v>344</v>
      </c>
      <c r="D41" s="9" t="str">
        <f>IF(LEN(C41)=1,CONCATENATE("MP0000",C41),IF(LEN(C41)=2,CONCATENATE("MP000",C41),IF(LEN(C41)=3,CONCATENATE("MP00",C41),IF(LEN(C41)=4,CONCATENATE("MP0",C41),CONCATENATE("MP",C41)))))</f>
        <v>MP00344</v>
      </c>
      <c r="E41" s="10" t="s">
        <v>121</v>
      </c>
      <c r="F41" s="10" t="s">
        <v>122</v>
      </c>
      <c r="G41" s="10" t="s">
        <v>21</v>
      </c>
      <c r="H41" s="11" t="s">
        <v>123</v>
      </c>
      <c r="I41" s="11" t="s">
        <v>41</v>
      </c>
      <c r="J41" s="12">
        <f>IF(ISNA(VLOOKUP(D41,[1]TIEMPOS!A$1:B$65536,2,FALSE)),VLOOKUP(C41,[1]MANUALES!A$1:B$65536,2,FALSE),VLOOKUP(D41,[1]TIEMPOS!A$1:B$65536,2,FALSE))</f>
        <v>2.478009259259259E-2</v>
      </c>
      <c r="K41" s="13">
        <v>2.3495370370370371E-3</v>
      </c>
      <c r="L41" s="13">
        <v>3.5879629629629629E-4</v>
      </c>
      <c r="M41" s="13">
        <v>7.5462962962962957E-3</v>
      </c>
      <c r="N41" s="13">
        <v>3.703703703703716E-4</v>
      </c>
      <c r="O41" s="13">
        <v>2.9282407407407399E-3</v>
      </c>
      <c r="P41" s="13">
        <v>3.9081018518518501E-4</v>
      </c>
      <c r="Q41" s="13">
        <v>8.0582638888888926E-3</v>
      </c>
      <c r="R41" s="13">
        <v>3.1762731481481399E-4</v>
      </c>
      <c r="S41" s="13">
        <v>2.4601504629629574E-3</v>
      </c>
    </row>
    <row r="42" spans="1:19" x14ac:dyDescent="0.25">
      <c r="A42" s="8">
        <v>41</v>
      </c>
      <c r="B42" s="8">
        <v>9</v>
      </c>
      <c r="C42" s="9">
        <v>305</v>
      </c>
      <c r="D42" s="9" t="str">
        <f>IF(LEN(C42)=1,CONCATENATE("MP0000",C42),IF(LEN(C42)=2,CONCATENATE("MP000",C42),IF(LEN(C42)=3,CONCATENATE("MP00",C42),IF(LEN(C42)=4,CONCATENATE("MP0",C42),CONCATENATE("MP",C42)))))</f>
        <v>MP00305</v>
      </c>
      <c r="E42" s="10" t="s">
        <v>124</v>
      </c>
      <c r="F42" s="10" t="s">
        <v>98</v>
      </c>
      <c r="G42" s="10" t="s">
        <v>56</v>
      </c>
      <c r="H42" s="11" t="s">
        <v>125</v>
      </c>
      <c r="I42" s="11" t="s">
        <v>58</v>
      </c>
      <c r="J42" s="12">
        <f>IF(ISNA(VLOOKUP(D42,[1]TIEMPOS!A$1:B$65536,2,FALSE)),VLOOKUP(C42,[1]MANUALES!A$1:B$65536,2,FALSE),VLOOKUP(D42,[1]TIEMPOS!A$1:B$65536,2,FALSE))</f>
        <v>2.4918981481481483E-2</v>
      </c>
      <c r="K42" s="13">
        <v>2.5490972222222221E-3</v>
      </c>
      <c r="L42" s="13">
        <v>4.5290509259259286E-4</v>
      </c>
      <c r="M42" s="13">
        <v>7.0714120370370358E-3</v>
      </c>
      <c r="N42" s="13">
        <v>3.5318287037037176E-4</v>
      </c>
      <c r="O42" s="13">
        <v>3.2423842592592591E-3</v>
      </c>
      <c r="P42" s="13">
        <v>4.5138888888888659E-4</v>
      </c>
      <c r="Q42" s="13">
        <v>7.5810185185185234E-3</v>
      </c>
      <c r="R42" s="13">
        <v>3.4822916666666162E-4</v>
      </c>
      <c r="S42" s="13">
        <v>2.8693634259259297E-3</v>
      </c>
    </row>
    <row r="43" spans="1:19" x14ac:dyDescent="0.25">
      <c r="A43" s="8">
        <v>42</v>
      </c>
      <c r="B43" s="8">
        <v>10</v>
      </c>
      <c r="C43" s="9">
        <v>308</v>
      </c>
      <c r="D43" s="9" t="str">
        <f>IF(LEN(C43)=1,CONCATENATE("MP0000",C43),IF(LEN(C43)=2,CONCATENATE("MP000",C43),IF(LEN(C43)=3,CONCATENATE("MP00",C43),IF(LEN(C43)=4,CONCATENATE("MP0",C43),CONCATENATE("MP",C43)))))</f>
        <v>MP00308</v>
      </c>
      <c r="E43" s="10" t="s">
        <v>97</v>
      </c>
      <c r="F43" s="10" t="s">
        <v>126</v>
      </c>
      <c r="G43" s="10" t="s">
        <v>56</v>
      </c>
      <c r="H43" s="11" t="s">
        <v>94</v>
      </c>
      <c r="I43" s="11" t="s">
        <v>58</v>
      </c>
      <c r="J43" s="12">
        <f>IF(ISNA(VLOOKUP(D43,[1]TIEMPOS!A$1:B$65536,2,FALSE)),VLOOKUP(C43,[1]MANUALES!A$1:B$65536,2,FALSE),VLOOKUP(D43,[1]TIEMPOS!A$1:B$65536,2,FALSE))</f>
        <v>2.5023148148148145E-2</v>
      </c>
      <c r="K43" s="13">
        <v>2.7047916666666665E-3</v>
      </c>
      <c r="L43" s="13">
        <v>4.3150462962962977E-4</v>
      </c>
      <c r="M43" s="13">
        <v>6.8781712962962954E-3</v>
      </c>
      <c r="N43" s="13">
        <v>4.4068287037037079E-4</v>
      </c>
      <c r="O43" s="13">
        <v>3.2832754629629635E-3</v>
      </c>
      <c r="P43" s="13">
        <v>4.3981481481481476E-4</v>
      </c>
      <c r="Q43" s="13">
        <v>7.5115740740740733E-3</v>
      </c>
      <c r="R43" s="13">
        <v>3.5424768518518487E-4</v>
      </c>
      <c r="S43" s="13">
        <v>2.9790856481481456E-3</v>
      </c>
    </row>
    <row r="44" spans="1:19" x14ac:dyDescent="0.25">
      <c r="A44" s="8">
        <v>43</v>
      </c>
      <c r="B44" s="8">
        <v>8</v>
      </c>
      <c r="C44" s="9">
        <v>322</v>
      </c>
      <c r="D44" s="9" t="str">
        <f>IF(LEN(C44)=1,CONCATENATE("MP0000",C44),IF(LEN(C44)=2,CONCATENATE("MP000",C44),IF(LEN(C44)=3,CONCATENATE("MP00",C44),IF(LEN(C44)=4,CONCATENATE("MP0",C44),CONCATENATE("MP",C44)))))</f>
        <v>MP00322</v>
      </c>
      <c r="E44" s="10" t="s">
        <v>127</v>
      </c>
      <c r="F44" s="10" t="s">
        <v>76</v>
      </c>
      <c r="G44" s="10" t="s">
        <v>56</v>
      </c>
      <c r="H44" s="11" t="s">
        <v>128</v>
      </c>
      <c r="I44" s="11" t="s">
        <v>72</v>
      </c>
      <c r="J44" s="12">
        <f>IF(ISNA(VLOOKUP(D44,[1]TIEMPOS!A$1:B$65536,2,FALSE)),VLOOKUP(C44,[1]MANUALES!A$1:B$65536,2,FALSE),VLOOKUP(D44,[1]TIEMPOS!A$1:B$65536,2,FALSE))</f>
        <v>2.5127314814814811E-2</v>
      </c>
      <c r="K44" s="13">
        <v>2.6541666666666671E-3</v>
      </c>
      <c r="L44" s="13">
        <v>3.4351851851851774E-4</v>
      </c>
      <c r="M44" s="13">
        <v>6.7455324074074084E-3</v>
      </c>
      <c r="N44" s="13">
        <v>5.4613425925925836E-4</v>
      </c>
      <c r="O44" s="13">
        <v>3.4837962962962956E-3</v>
      </c>
      <c r="P44" s="13">
        <v>4.6296296296296363E-4</v>
      </c>
      <c r="Q44" s="13">
        <v>7.3611111111111117E-3</v>
      </c>
      <c r="R44" s="13">
        <v>3.4722222222222446E-4</v>
      </c>
      <c r="S44" s="13">
        <v>3.1828703703703637E-3</v>
      </c>
    </row>
    <row r="45" spans="1:19" x14ac:dyDescent="0.25">
      <c r="A45" s="8">
        <v>44</v>
      </c>
      <c r="B45" s="8">
        <v>9</v>
      </c>
      <c r="C45" s="9">
        <v>328</v>
      </c>
      <c r="D45" s="9" t="str">
        <f>IF(LEN(C45)=1,CONCATENATE("MP0000",C45),IF(LEN(C45)=2,CONCATENATE("MP000",C45),IF(LEN(C45)=3,CONCATENATE("MP00",C45),IF(LEN(C45)=4,CONCATENATE("MP0",C45),CONCATENATE("MP",C45)))))</f>
        <v>MP00328</v>
      </c>
      <c r="E45" s="10" t="s">
        <v>129</v>
      </c>
      <c r="F45" s="10" t="s">
        <v>130</v>
      </c>
      <c r="G45" s="10" t="s">
        <v>56</v>
      </c>
      <c r="H45" s="11" t="s">
        <v>83</v>
      </c>
      <c r="I45" s="11" t="s">
        <v>72</v>
      </c>
      <c r="J45" s="12">
        <f>IF(ISNA(VLOOKUP(D45,[1]TIEMPOS!A$1:B$65536,2,FALSE)),VLOOKUP(C45,[1]MANUALES!A$1:B$65536,2,FALSE),VLOOKUP(D45,[1]TIEMPOS!A$1:B$65536,2,FALSE))</f>
        <v>2.5173611111111108E-2</v>
      </c>
      <c r="K45" s="13">
        <v>2.3263888888888887E-3</v>
      </c>
      <c r="L45" s="13">
        <v>4.8611111111111077E-4</v>
      </c>
      <c r="M45" s="13">
        <v>6.8415393518518521E-3</v>
      </c>
      <c r="N45" s="13">
        <v>4.7327546296296354E-4</v>
      </c>
      <c r="O45" s="13">
        <v>4.1550925925925939E-3</v>
      </c>
      <c r="P45" s="13">
        <v>4.8232638888888631E-4</v>
      </c>
      <c r="Q45" s="13">
        <v>6.8093402777777805E-3</v>
      </c>
      <c r="R45" s="13">
        <v>5.3240740740740505E-4</v>
      </c>
      <c r="S45" s="13">
        <v>3.067129629629628E-3</v>
      </c>
    </row>
    <row r="46" spans="1:19" x14ac:dyDescent="0.25">
      <c r="A46" s="8">
        <v>45</v>
      </c>
      <c r="B46" s="8">
        <v>15</v>
      </c>
      <c r="C46" s="9">
        <v>347</v>
      </c>
      <c r="D46" s="9" t="str">
        <f>IF(LEN(C46)=1,CONCATENATE("MP0000",C46),IF(LEN(C46)=2,CONCATENATE("MP000",C46),IF(LEN(C46)=3,CONCATENATE("MP00",C46),IF(LEN(C46)=4,CONCATENATE("MP0",C46),CONCATENATE("MP",C46)))))</f>
        <v>MP00347</v>
      </c>
      <c r="E46" s="10" t="s">
        <v>131</v>
      </c>
      <c r="F46" s="10" t="s">
        <v>132</v>
      </c>
      <c r="G46" s="10" t="s">
        <v>21</v>
      </c>
      <c r="H46" s="11" t="s">
        <v>22</v>
      </c>
      <c r="I46" s="11" t="s">
        <v>41</v>
      </c>
      <c r="J46" s="12">
        <f>IF(ISNA(VLOOKUP(D46,[1]TIEMPOS!A$1:B$65536,2,FALSE)),VLOOKUP(C46,[1]MANUALES!A$1:B$65536,2,FALSE),VLOOKUP(D46,[1]TIEMPOS!A$1:B$65536,2,FALSE))</f>
        <v>2.5358796296296296E-2</v>
      </c>
      <c r="K46" s="13">
        <v>2.5844675925925926E-3</v>
      </c>
      <c r="L46" s="13">
        <v>6.525000000000003E-4</v>
      </c>
      <c r="M46" s="13">
        <v>6.5894212962962963E-3</v>
      </c>
      <c r="N46" s="13">
        <v>4.745370370370372E-4</v>
      </c>
      <c r="O46" s="13">
        <v>3.4027777777777771E-3</v>
      </c>
      <c r="P46" s="13">
        <v>5.9027777777777811E-4</v>
      </c>
      <c r="Q46" s="13">
        <v>7.3842592592592553E-3</v>
      </c>
      <c r="R46" s="13">
        <v>5.3083333333333801E-4</v>
      </c>
      <c r="S46" s="13">
        <v>3.1497222222222204E-3</v>
      </c>
    </row>
    <row r="47" spans="1:19" x14ac:dyDescent="0.25">
      <c r="A47" s="8">
        <v>46</v>
      </c>
      <c r="B47" s="8">
        <v>16</v>
      </c>
      <c r="C47" s="9">
        <v>364</v>
      </c>
      <c r="D47" s="9" t="str">
        <f>IF(LEN(C47)=1,CONCATENATE("MP0000",C47),IF(LEN(C47)=2,CONCATENATE("MP000",C47),IF(LEN(C47)=3,CONCATENATE("MP00",C47),IF(LEN(C47)=4,CONCATENATE("MP0",C47),CONCATENATE("MP",C47)))))</f>
        <v>MP00364</v>
      </c>
      <c r="E47" s="10" t="s">
        <v>133</v>
      </c>
      <c r="F47" s="10" t="s">
        <v>134</v>
      </c>
      <c r="G47" s="14" t="s">
        <v>21</v>
      </c>
      <c r="H47" s="9" t="s">
        <v>135</v>
      </c>
      <c r="I47" s="9" t="s">
        <v>41</v>
      </c>
      <c r="J47" s="12">
        <f>IF(ISNA(VLOOKUP(D47,[1]TIEMPOS!A$1:B$65536,2,FALSE)),VLOOKUP(C47,[1]MANUALES!A$1:B$65536,2,FALSE),VLOOKUP(D47,[1]TIEMPOS!A$1:B$65536,2,FALSE))</f>
        <v>2.5810185185185183E-2</v>
      </c>
      <c r="K47" s="13">
        <v>2.6929513888888888E-3</v>
      </c>
      <c r="L47" s="13">
        <v>5.290046296296297E-4</v>
      </c>
      <c r="M47" s="13">
        <v>7.0789699074074088E-3</v>
      </c>
      <c r="N47" s="13">
        <v>3.6251157407407239E-4</v>
      </c>
      <c r="O47" s="13">
        <v>3.4337847222222218E-3</v>
      </c>
      <c r="P47" s="13">
        <v>6.1342592592592698E-4</v>
      </c>
      <c r="Q47" s="13">
        <v>7.7662037037037075E-3</v>
      </c>
      <c r="R47" s="13">
        <v>3.3564814814814395E-4</v>
      </c>
      <c r="S47" s="13">
        <v>2.9976851851851831E-3</v>
      </c>
    </row>
    <row r="48" spans="1:19" x14ac:dyDescent="0.25">
      <c r="A48" s="8">
        <v>47</v>
      </c>
      <c r="B48" s="8">
        <v>17</v>
      </c>
      <c r="C48" s="9">
        <v>339</v>
      </c>
      <c r="D48" s="9" t="str">
        <f>IF(LEN(C48)=1,CONCATENATE("MP0000",C48),IF(LEN(C48)=2,CONCATENATE("MP000",C48),IF(LEN(C48)=3,CONCATENATE("MP00",C48),IF(LEN(C48)=4,CONCATENATE("MP0",C48),CONCATENATE("MP",C48)))))</f>
        <v>MP00339</v>
      </c>
      <c r="E48" s="10" t="s">
        <v>136</v>
      </c>
      <c r="F48" s="10" t="s">
        <v>88</v>
      </c>
      <c r="G48" s="10" t="s">
        <v>21</v>
      </c>
      <c r="H48" s="11" t="s">
        <v>83</v>
      </c>
      <c r="I48" s="11" t="s">
        <v>41</v>
      </c>
      <c r="J48" s="12">
        <f>IF(ISNA(VLOOKUP(D48,[1]TIEMPOS!A$1:B$65536,2,FALSE)),VLOOKUP(C48,[1]MANUALES!A$1:B$65536,2,FALSE),VLOOKUP(D48,[1]TIEMPOS!A$1:B$65536,2,FALSE))</f>
        <v>2.613425925925926E-2</v>
      </c>
      <c r="K48" s="13">
        <v>2.6917361111111113E-3</v>
      </c>
      <c r="L48" s="13">
        <v>2.9437499999999993E-4</v>
      </c>
      <c r="M48" s="13">
        <v>7.106481481481481E-3</v>
      </c>
      <c r="N48" s="13">
        <v>5.555555555555574E-4</v>
      </c>
      <c r="O48" s="13">
        <v>3.1944444444444442E-3</v>
      </c>
      <c r="P48" s="13">
        <v>1.1182060185185166E-3</v>
      </c>
      <c r="Q48" s="13">
        <v>7.4581828703703702E-3</v>
      </c>
      <c r="R48" s="13">
        <v>5.5555555555555913E-4</v>
      </c>
      <c r="S48" s="13">
        <v>3.15972222222222E-3</v>
      </c>
    </row>
    <row r="49" spans="1:19" x14ac:dyDescent="0.25">
      <c r="A49" s="8">
        <v>48</v>
      </c>
      <c r="B49" s="8">
        <v>11</v>
      </c>
      <c r="C49" s="9">
        <v>304</v>
      </c>
      <c r="D49" s="9" t="str">
        <f>IF(LEN(C49)=1,CONCATENATE("MP0000",C49),IF(LEN(C49)=2,CONCATENATE("MP000",C49),IF(LEN(C49)=3,CONCATENATE("MP00",C49),IF(LEN(C49)=4,CONCATENATE("MP0",C49),CONCATENATE("MP",C49)))))</f>
        <v>MP00304</v>
      </c>
      <c r="E49" s="10" t="s">
        <v>137</v>
      </c>
      <c r="F49" s="10" t="s">
        <v>126</v>
      </c>
      <c r="G49" s="10" t="s">
        <v>56</v>
      </c>
      <c r="H49" s="11" t="s">
        <v>128</v>
      </c>
      <c r="I49" s="11" t="s">
        <v>58</v>
      </c>
      <c r="J49" s="12">
        <f>IF(ISNA(VLOOKUP(D49,[1]TIEMPOS!A$1:B$65536,2,FALSE)),VLOOKUP(C49,[1]MANUALES!A$1:B$65536,2,FALSE),VLOOKUP(D49,[1]TIEMPOS!A$1:B$65536,2,FALSE))</f>
        <v>2.6655092592592591E-2</v>
      </c>
      <c r="K49" s="13">
        <v>2.7631481481481483E-3</v>
      </c>
      <c r="L49" s="13">
        <v>2.4611111111111058E-4</v>
      </c>
      <c r="M49" s="13">
        <v>7.465277777777779E-3</v>
      </c>
      <c r="N49" s="13">
        <v>4.2824074074073945E-4</v>
      </c>
      <c r="O49" s="13">
        <v>3.5879629629629647E-3</v>
      </c>
      <c r="P49" s="13">
        <v>5.0586805555555454E-4</v>
      </c>
      <c r="Q49" s="13">
        <v>7.9084837962962954E-3</v>
      </c>
      <c r="R49" s="13">
        <v>4.1666666666666935E-4</v>
      </c>
      <c r="S49" s="13">
        <v>3.3333333333333305E-3</v>
      </c>
    </row>
    <row r="50" spans="1:19" x14ac:dyDescent="0.25">
      <c r="A50" s="8">
        <v>49</v>
      </c>
      <c r="B50" s="8">
        <v>10</v>
      </c>
      <c r="C50" s="9">
        <v>321</v>
      </c>
      <c r="D50" s="9" t="str">
        <f>IF(LEN(C50)=1,CONCATENATE("MP0000",C50),IF(LEN(C50)=2,CONCATENATE("MP000",C50),IF(LEN(C50)=3,CONCATENATE("MP00",C50),IF(LEN(C50)=4,CONCATENATE("MP0",C50),CONCATENATE("MP",C50)))))</f>
        <v>MP00321</v>
      </c>
      <c r="E50" s="10" t="s">
        <v>138</v>
      </c>
      <c r="F50" s="10" t="s">
        <v>139</v>
      </c>
      <c r="G50" s="10" t="s">
        <v>56</v>
      </c>
      <c r="H50" s="11" t="s">
        <v>140</v>
      </c>
      <c r="I50" s="11" t="s">
        <v>72</v>
      </c>
      <c r="J50" s="12">
        <f>IF(ISNA(VLOOKUP(D50,[1]TIEMPOS!A$1:B$65536,2,FALSE)),VLOOKUP(C50,[1]MANUALES!A$1:B$65536,2,FALSE),VLOOKUP(D50,[1]TIEMPOS!A$1:B$65536,2,FALSE))</f>
        <v>2.8784722222222225E-2</v>
      </c>
      <c r="K50" s="13">
        <v>2.4074074074074076E-3</v>
      </c>
      <c r="L50" s="13">
        <v>5.0925925925925921E-4</v>
      </c>
      <c r="M50" s="13">
        <v>7.0280092592592599E-3</v>
      </c>
      <c r="N50" s="13">
        <v>4.488425925925927E-4</v>
      </c>
      <c r="O50" s="13">
        <v>6.7245370370370375E-3</v>
      </c>
      <c r="P50" s="13">
        <v>5.5555555555555219E-4</v>
      </c>
      <c r="Q50" s="13">
        <v>7.2800925925925915E-3</v>
      </c>
      <c r="R50" s="13">
        <v>5.9027777777778331E-4</v>
      </c>
      <c r="S50" s="13">
        <v>3.2407407407407419E-3</v>
      </c>
    </row>
    <row r="51" spans="1:19" x14ac:dyDescent="0.25">
      <c r="A51" s="8">
        <v>50</v>
      </c>
      <c r="B51" s="8">
        <v>12</v>
      </c>
      <c r="C51" s="9">
        <v>372</v>
      </c>
      <c r="D51" s="9" t="str">
        <f>IF(LEN(C51)=1,CONCATENATE("MP0000",C51),IF(LEN(C51)=2,CONCATENATE("MP000",C51),IF(LEN(C51)=3,CONCATENATE("MP00",C51),IF(LEN(C51)=4,CONCATENATE("MP0",C51),CONCATENATE("MP",C51)))))</f>
        <v>MP00372</v>
      </c>
      <c r="E51" s="10" t="s">
        <v>141</v>
      </c>
      <c r="F51" s="10" t="s">
        <v>142</v>
      </c>
      <c r="G51" s="14" t="s">
        <v>56</v>
      </c>
      <c r="H51" s="9" t="s">
        <v>135</v>
      </c>
      <c r="I51" s="9" t="s">
        <v>58</v>
      </c>
      <c r="J51" s="12">
        <f>IF(ISNA(VLOOKUP(D51,[1]TIEMPOS!A$1:B$65536,2,FALSE)),VLOOKUP(C51,[1]MANUALES!A$1:B$65536,2,FALSE),VLOOKUP(D51,[1]TIEMPOS!A$1:B$65536,2,FALSE))</f>
        <v>2.9236111111111112E-2</v>
      </c>
      <c r="K51" s="13">
        <v>2.7138310185185186E-3</v>
      </c>
      <c r="L51" s="13">
        <v>4.9988425925925895E-4</v>
      </c>
      <c r="M51" s="13">
        <v>8.4760995370370372E-3</v>
      </c>
      <c r="N51" s="13">
        <v>3.5879629629629803E-4</v>
      </c>
      <c r="O51" s="13">
        <v>3.9351851851851857E-3</v>
      </c>
      <c r="P51" s="13">
        <v>3.9351851851851874E-4</v>
      </c>
      <c r="Q51" s="13">
        <v>8.9699074074074056E-3</v>
      </c>
      <c r="R51" s="13">
        <v>4.6296296296296363E-4</v>
      </c>
      <c r="S51" s="13">
        <v>3.4259259259259295E-3</v>
      </c>
    </row>
    <row r="52" spans="1:19" x14ac:dyDescent="0.25">
      <c r="A52" s="8">
        <v>51</v>
      </c>
      <c r="B52" s="8">
        <v>18</v>
      </c>
      <c r="C52" s="9">
        <v>340</v>
      </c>
      <c r="D52" s="9" t="str">
        <f>IF(LEN(C52)=1,CONCATENATE("MP0000",C52),IF(LEN(C52)=2,CONCATENATE("MP000",C52),IF(LEN(C52)=3,CONCATENATE("MP00",C52),IF(LEN(C52)=4,CONCATENATE("MP0",C52),CONCATENATE("MP",C52)))))</f>
        <v>MP00340</v>
      </c>
      <c r="E52" s="10" t="s">
        <v>143</v>
      </c>
      <c r="F52" s="10" t="s">
        <v>144</v>
      </c>
      <c r="G52" s="10" t="s">
        <v>21</v>
      </c>
      <c r="H52" s="11" t="s">
        <v>145</v>
      </c>
      <c r="I52" s="11" t="s">
        <v>41</v>
      </c>
      <c r="J52" s="12">
        <f>IF(ISNA(VLOOKUP(D52,[1]TIEMPOS!A$1:B$65536,2,FALSE)),VLOOKUP(C52,[1]MANUALES!A$1:B$65536,2,FALSE),VLOOKUP(D52,[1]TIEMPOS!A$1:B$65536,2,FALSE))</f>
        <v>3.0185185185185186E-2</v>
      </c>
      <c r="K52" s="13">
        <v>2.733564814814815E-3</v>
      </c>
      <c r="L52" s="13">
        <v>5.2186342592592562E-4</v>
      </c>
      <c r="M52" s="13">
        <v>9.3718865740740741E-3</v>
      </c>
      <c r="N52" s="13">
        <v>3.5668981481481662E-4</v>
      </c>
      <c r="O52" s="13">
        <v>3.4627546296296299E-3</v>
      </c>
      <c r="P52" s="13">
        <v>5.0903935185184906E-4</v>
      </c>
      <c r="Q52" s="13">
        <v>9.7571643518518554E-3</v>
      </c>
      <c r="R52" s="13">
        <v>4.6296296296296016E-4</v>
      </c>
      <c r="S52" s="13">
        <v>3.0092592592592601E-3</v>
      </c>
    </row>
    <row r="53" spans="1:19" x14ac:dyDescent="0.25">
      <c r="A53" s="8">
        <v>52</v>
      </c>
      <c r="B53" s="8">
        <v>19</v>
      </c>
      <c r="C53" s="9">
        <v>334</v>
      </c>
      <c r="D53" s="9" t="str">
        <f>IF(LEN(C53)=1,CONCATENATE("MP0000",C53),IF(LEN(C53)=2,CONCATENATE("MP000",C53),IF(LEN(C53)=3,CONCATENATE("MP00",C53),IF(LEN(C53)=4,CONCATENATE("MP0",C53),CONCATENATE("MP",C53)))))</f>
        <v>MP00334</v>
      </c>
      <c r="E53" s="10" t="s">
        <v>146</v>
      </c>
      <c r="F53" s="10" t="s">
        <v>99</v>
      </c>
      <c r="G53" s="10" t="s">
        <v>21</v>
      </c>
      <c r="H53" s="11" t="s">
        <v>147</v>
      </c>
      <c r="I53" s="11" t="s">
        <v>41</v>
      </c>
      <c r="J53" s="12">
        <f>IF(ISNA(VLOOKUP(D53,[1]TIEMPOS!A$1:B$65536,2,FALSE)),VLOOKUP(C53,[1]MANUALES!A$1:B$65536,2,FALSE),VLOOKUP(D53,[1]TIEMPOS!A$1:B$65536,2,FALSE))</f>
        <v>3.0243055555555554E-2</v>
      </c>
      <c r="K53" s="13">
        <v>2.9338310185185183E-3</v>
      </c>
      <c r="L53" s="13">
        <v>4.3422453703703678E-4</v>
      </c>
      <c r="M53" s="13">
        <v>8.5416666666666679E-3</v>
      </c>
      <c r="N53" s="13">
        <v>5.2083333333333148E-4</v>
      </c>
      <c r="O53" s="13">
        <v>3.7500000000000016E-3</v>
      </c>
      <c r="P53" s="13">
        <v>6.0185185185185341E-4</v>
      </c>
      <c r="Q53" s="13">
        <v>9.571759259259259E-3</v>
      </c>
      <c r="R53" s="13">
        <v>5.2083333333333148E-4</v>
      </c>
      <c r="S53" s="13">
        <v>3.3680555555555547E-3</v>
      </c>
    </row>
    <row r="54" spans="1:19" x14ac:dyDescent="0.25">
      <c r="A54" s="8">
        <v>53</v>
      </c>
      <c r="B54" s="8">
        <v>13</v>
      </c>
      <c r="C54" s="9">
        <v>307</v>
      </c>
      <c r="D54" s="9" t="str">
        <f>IF(LEN(C54)=1,CONCATENATE("MP0000",C54),IF(LEN(C54)=2,CONCATENATE("MP000",C54),IF(LEN(C54)=3,CONCATENATE("MP00",C54),IF(LEN(C54)=4,CONCATENATE("MP0",C54),CONCATENATE("MP",C54)))))</f>
        <v>MP00307</v>
      </c>
      <c r="E54" s="10" t="s">
        <v>148</v>
      </c>
      <c r="F54" s="10" t="s">
        <v>149</v>
      </c>
      <c r="G54" s="10" t="s">
        <v>56</v>
      </c>
      <c r="H54" s="11"/>
      <c r="I54" s="11" t="s">
        <v>58</v>
      </c>
      <c r="J54" s="12">
        <f>IF(ISNA(VLOOKUP(D54,[1]TIEMPOS!A$1:B$65536,2,FALSE)),VLOOKUP(C54,[1]MANUALES!A$1:B$65536,2,FALSE),VLOOKUP(D54,[1]TIEMPOS!A$1:B$65536,2,FALSE))</f>
        <v>3.1770833333333331E-2</v>
      </c>
      <c r="K54" s="13">
        <v>2.7318865740740741E-3</v>
      </c>
      <c r="L54" s="13">
        <v>4.9344907407407454E-4</v>
      </c>
      <c r="M54" s="13">
        <v>8.9006944444444454E-3</v>
      </c>
      <c r="N54" s="13">
        <v>4.7664351851851514E-4</v>
      </c>
      <c r="O54" s="13">
        <v>3.6126041666666702E-3</v>
      </c>
      <c r="P54" s="13">
        <v>6.7164351851851586E-4</v>
      </c>
      <c r="Q54" s="13">
        <v>1.0346875000000002E-2</v>
      </c>
      <c r="R54" s="13">
        <v>6.0047453703703305E-4</v>
      </c>
      <c r="S54" s="13">
        <v>3.9365625000000008E-3</v>
      </c>
    </row>
    <row r="55" spans="1:19" x14ac:dyDescent="0.25">
      <c r="A55" s="8">
        <v>54</v>
      </c>
      <c r="B55" s="8">
        <v>20</v>
      </c>
      <c r="C55" s="9">
        <v>332</v>
      </c>
      <c r="D55" s="9" t="str">
        <f>IF(LEN(C55)=1,CONCATENATE("MP0000",C55),IF(LEN(C55)=2,CONCATENATE("MP000",C55),IF(LEN(C55)=3,CONCATENATE("MP00",C55),IF(LEN(C55)=4,CONCATENATE("MP0",C55),CONCATENATE("MP",C55)))))</f>
        <v>MP00332</v>
      </c>
      <c r="E55" s="10" t="s">
        <v>150</v>
      </c>
      <c r="F55" s="10" t="s">
        <v>151</v>
      </c>
      <c r="G55" s="10" t="s">
        <v>21</v>
      </c>
      <c r="H55" s="11" t="s">
        <v>152</v>
      </c>
      <c r="I55" s="11" t="s">
        <v>41</v>
      </c>
      <c r="J55" s="12">
        <f>IF(ISNA(VLOOKUP(D55,[1]TIEMPOS!A$1:B$65536,2,FALSE)),VLOOKUP(C55,[1]MANUALES!A$1:B$65536,2,FALSE),VLOOKUP(D55,[1]TIEMPOS!A$1:B$65536,2,FALSE))</f>
        <v>3.2280092592592589E-2</v>
      </c>
      <c r="K55" s="13">
        <v>3.653900462962963E-3</v>
      </c>
      <c r="L55" s="13">
        <v>4.6694444444444431E-4</v>
      </c>
      <c r="M55" s="13">
        <v>7.6615624999999991E-3</v>
      </c>
      <c r="N55" s="13">
        <v>4.4652777777777833E-4</v>
      </c>
      <c r="O55" s="13">
        <v>5.8266203703703726E-3</v>
      </c>
      <c r="P55" s="13">
        <v>6.3657407407407413E-4</v>
      </c>
      <c r="Q55" s="13">
        <v>8.8657407407407365E-3</v>
      </c>
      <c r="R55" s="13">
        <v>5.116087962963034E-4</v>
      </c>
      <c r="S55" s="13">
        <v>4.210613425925918E-3</v>
      </c>
    </row>
    <row r="56" spans="1:19" x14ac:dyDescent="0.25">
      <c r="A56" s="8">
        <v>55</v>
      </c>
      <c r="B56" s="8">
        <v>12</v>
      </c>
      <c r="C56" s="9">
        <v>354</v>
      </c>
      <c r="D56" s="9" t="str">
        <f>IF(LEN(C56)=1,CONCATENATE("MP0000",C56),IF(LEN(C56)=2,CONCATENATE("MP000",C56),IF(LEN(C56)=3,CONCATENATE("MP00",C56),IF(LEN(C56)=4,CONCATENATE("MP0",C56),CONCATENATE("MP",C56)))))</f>
        <v>MP00354</v>
      </c>
      <c r="E56" s="10" t="s">
        <v>153</v>
      </c>
      <c r="F56" s="10" t="s">
        <v>154</v>
      </c>
      <c r="G56" s="10" t="s">
        <v>21</v>
      </c>
      <c r="H56" s="11" t="s">
        <v>108</v>
      </c>
      <c r="I56" s="11" t="s">
        <v>23</v>
      </c>
      <c r="J56" s="12">
        <f>IF(ISNA(VLOOKUP(D56,[1]TIEMPOS!A$1:B$65536,2,FALSE)),VLOOKUP(C56,[1]MANUALES!A$1:B$65536,2,FALSE),VLOOKUP(D56,[1]TIEMPOS!A$1:B$65536,2,FALSE))</f>
        <v>3.24537037037037E-2</v>
      </c>
      <c r="K56" s="13">
        <v>3.414351851851852E-3</v>
      </c>
      <c r="L56" s="13">
        <v>5.0024305555555542E-4</v>
      </c>
      <c r="M56" s="13">
        <v>7.6363310185185171E-3</v>
      </c>
      <c r="N56" s="13">
        <v>2.5462962962963069E-4</v>
      </c>
      <c r="O56" s="13">
        <v>2.7893518518518502E-3</v>
      </c>
      <c r="P56" s="13">
        <v>4.5138888888889006E-4</v>
      </c>
      <c r="Q56" s="13">
        <v>1.3414351851851853E-2</v>
      </c>
      <c r="R56" s="13">
        <v>3.4722222222222446E-4</v>
      </c>
      <c r="S56" s="13">
        <v>3.6458333333333273E-3</v>
      </c>
    </row>
    <row r="57" spans="1:19" x14ac:dyDescent="0.25">
      <c r="A57" s="8">
        <v>56</v>
      </c>
      <c r="B57" s="8">
        <v>14</v>
      </c>
      <c r="C57" s="9">
        <v>316</v>
      </c>
      <c r="D57" s="9" t="str">
        <f>IF(LEN(C57)=1,CONCATENATE("MP0000",C57),IF(LEN(C57)=2,CONCATENATE("MP000",C57),IF(LEN(C57)=3,CONCATENATE("MP00",C57),IF(LEN(C57)=4,CONCATENATE("MP0",C57),CONCATENATE("MP",C57)))))</f>
        <v>MP00316</v>
      </c>
      <c r="E57" s="10" t="s">
        <v>155</v>
      </c>
      <c r="F57" s="10" t="s">
        <v>156</v>
      </c>
      <c r="G57" s="10" t="s">
        <v>56</v>
      </c>
      <c r="H57" s="11" t="s">
        <v>157</v>
      </c>
      <c r="I57" s="11" t="s">
        <v>58</v>
      </c>
      <c r="J57" s="12">
        <f>IF(ISNA(VLOOKUP(D57,[1]TIEMPOS!A$1:B$65536,2,FALSE)),VLOOKUP(C57,[1]MANUALES!A$1:B$65536,2,FALSE),VLOOKUP(D57,[1]TIEMPOS!A$1:B$65536,2,FALSE))</f>
        <v>3.3020833333333333E-2</v>
      </c>
      <c r="K57" s="13">
        <v>3.4710995370370369E-3</v>
      </c>
      <c r="L57" s="13">
        <v>6.7241898148148174E-4</v>
      </c>
      <c r="M57" s="13">
        <v>8.5532407407407415E-3</v>
      </c>
      <c r="N57" s="13">
        <v>4.0493055555555421E-4</v>
      </c>
      <c r="O57" s="13">
        <v>4.5256250000000001E-3</v>
      </c>
      <c r="P57" s="13">
        <v>5.8386574074074243E-4</v>
      </c>
      <c r="Q57" s="13">
        <v>1.0284189814814812E-2</v>
      </c>
      <c r="R57" s="13">
        <v>4.1096064814814814E-4</v>
      </c>
      <c r="S57" s="13">
        <v>4.1145023148148156E-3</v>
      </c>
    </row>
    <row r="58" spans="1:19" x14ac:dyDescent="0.25">
      <c r="A58" s="8"/>
      <c r="B58" s="8"/>
      <c r="C58" s="9">
        <v>310</v>
      </c>
      <c r="D58" s="9" t="str">
        <f>IF(LEN(C58)=1,CONCATENATE("MP0000",C58),IF(LEN(C58)=2,CONCATENATE("MP000",C58),IF(LEN(C58)=3,CONCATENATE("MP00",C58),IF(LEN(C58)=4,CONCATENATE("MP0",C58),CONCATENATE("MP",C58)))))</f>
        <v>MP00310</v>
      </c>
      <c r="E58" s="10" t="s">
        <v>158</v>
      </c>
      <c r="F58" s="10" t="s">
        <v>159</v>
      </c>
      <c r="G58" s="10" t="s">
        <v>56</v>
      </c>
      <c r="H58" s="11" t="s">
        <v>86</v>
      </c>
      <c r="I58" s="11" t="s">
        <v>58</v>
      </c>
      <c r="J58" s="12" t="s">
        <v>160</v>
      </c>
      <c r="K58" s="15" t="s">
        <v>160</v>
      </c>
      <c r="L58" s="15" t="s">
        <v>160</v>
      </c>
      <c r="M58" s="15" t="s">
        <v>160</v>
      </c>
      <c r="N58" s="15" t="s">
        <v>160</v>
      </c>
      <c r="O58" s="15" t="s">
        <v>160</v>
      </c>
      <c r="P58" s="15" t="s">
        <v>160</v>
      </c>
      <c r="Q58" s="15" t="s">
        <v>160</v>
      </c>
      <c r="R58" s="15" t="s">
        <v>160</v>
      </c>
      <c r="S58" s="15" t="s">
        <v>160</v>
      </c>
    </row>
    <row r="59" spans="1:19" x14ac:dyDescent="0.25">
      <c r="A59" s="8"/>
      <c r="B59" s="8"/>
      <c r="C59" s="9">
        <v>312</v>
      </c>
      <c r="D59" s="9" t="str">
        <f>IF(LEN(C59)=1,CONCATENATE("MP0000",C59),IF(LEN(C59)=2,CONCATENATE("MP000",C59),IF(LEN(C59)=3,CONCATENATE("MP00",C59),IF(LEN(C59)=4,CONCATENATE("MP0",C59),CONCATENATE("MP",C59)))))</f>
        <v>MP00312</v>
      </c>
      <c r="E59" s="10" t="s">
        <v>161</v>
      </c>
      <c r="F59" s="10" t="s">
        <v>162</v>
      </c>
      <c r="G59" s="10" t="s">
        <v>56</v>
      </c>
      <c r="H59" s="11" t="s">
        <v>163</v>
      </c>
      <c r="I59" s="11" t="s">
        <v>58</v>
      </c>
      <c r="J59" s="12" t="s">
        <v>160</v>
      </c>
      <c r="K59" s="15" t="s">
        <v>160</v>
      </c>
      <c r="L59" s="15" t="s">
        <v>160</v>
      </c>
      <c r="M59" s="15" t="s">
        <v>160</v>
      </c>
      <c r="N59" s="15" t="s">
        <v>160</v>
      </c>
      <c r="O59" s="15" t="s">
        <v>160</v>
      </c>
      <c r="P59" s="15" t="s">
        <v>160</v>
      </c>
      <c r="Q59" s="15" t="s">
        <v>160</v>
      </c>
      <c r="R59" s="15" t="s">
        <v>160</v>
      </c>
      <c r="S59" s="15" t="s">
        <v>160</v>
      </c>
    </row>
    <row r="60" spans="1:19" x14ac:dyDescent="0.25">
      <c r="A60" s="8"/>
      <c r="B60" s="8"/>
      <c r="C60" s="9">
        <v>314</v>
      </c>
      <c r="D60" s="9" t="str">
        <f>IF(LEN(C60)=1,CONCATENATE("MP0000",C60),IF(LEN(C60)=2,CONCATENATE("MP000",C60),IF(LEN(C60)=3,CONCATENATE("MP00",C60),IF(LEN(C60)=4,CONCATENATE("MP0",C60),CONCATENATE("MP",C60)))))</f>
        <v>MP00314</v>
      </c>
      <c r="E60" s="10" t="s">
        <v>164</v>
      </c>
      <c r="F60" s="10" t="s">
        <v>165</v>
      </c>
      <c r="G60" s="10" t="s">
        <v>56</v>
      </c>
      <c r="H60" s="11" t="s">
        <v>166</v>
      </c>
      <c r="I60" s="11" t="s">
        <v>58</v>
      </c>
      <c r="J60" s="12" t="s">
        <v>160</v>
      </c>
      <c r="K60" s="15" t="s">
        <v>160</v>
      </c>
      <c r="L60" s="15" t="s">
        <v>160</v>
      </c>
      <c r="M60" s="15" t="s">
        <v>160</v>
      </c>
      <c r="N60" s="15" t="s">
        <v>160</v>
      </c>
      <c r="O60" s="15" t="s">
        <v>160</v>
      </c>
      <c r="P60" s="15" t="s">
        <v>160</v>
      </c>
      <c r="Q60" s="15" t="s">
        <v>160</v>
      </c>
      <c r="R60" s="15" t="s">
        <v>160</v>
      </c>
      <c r="S60" s="15" t="s">
        <v>160</v>
      </c>
    </row>
    <row r="61" spans="1:19" x14ac:dyDescent="0.25">
      <c r="A61" s="8"/>
      <c r="B61" s="8"/>
      <c r="C61" s="9">
        <v>317</v>
      </c>
      <c r="D61" s="9" t="str">
        <f>IF(LEN(C61)=1,CONCATENATE("MP0000",C61),IF(LEN(C61)=2,CONCATENATE("MP000",C61),IF(LEN(C61)=3,CONCATENATE("MP00",C61),IF(LEN(C61)=4,CONCATENATE("MP0",C61),CONCATENATE("MP",C61)))))</f>
        <v>MP00317</v>
      </c>
      <c r="E61" s="10" t="s">
        <v>167</v>
      </c>
      <c r="F61" s="10" t="s">
        <v>168</v>
      </c>
      <c r="G61" s="10" t="s">
        <v>56</v>
      </c>
      <c r="H61" s="11" t="s">
        <v>22</v>
      </c>
      <c r="I61" s="11" t="s">
        <v>58</v>
      </c>
      <c r="J61" s="12" t="s">
        <v>160</v>
      </c>
      <c r="K61" s="15" t="s">
        <v>160</v>
      </c>
      <c r="L61" s="15" t="s">
        <v>160</v>
      </c>
      <c r="M61" s="15" t="s">
        <v>160</v>
      </c>
      <c r="N61" s="15" t="s">
        <v>160</v>
      </c>
      <c r="O61" s="15" t="s">
        <v>160</v>
      </c>
      <c r="P61" s="15" t="s">
        <v>160</v>
      </c>
      <c r="Q61" s="15" t="s">
        <v>160</v>
      </c>
      <c r="R61" s="15" t="s">
        <v>160</v>
      </c>
      <c r="S61" s="15" t="s">
        <v>160</v>
      </c>
    </row>
    <row r="62" spans="1:19" x14ac:dyDescent="0.25">
      <c r="A62" s="8"/>
      <c r="B62" s="8"/>
      <c r="C62" s="9">
        <v>327</v>
      </c>
      <c r="D62" s="9" t="str">
        <f>IF(LEN(C62)=1,CONCATENATE("MP0000",C62),IF(LEN(C62)=2,CONCATENATE("MP000",C62),IF(LEN(C62)=3,CONCATENATE("MP00",C62),IF(LEN(C62)=4,CONCATENATE("MP0",C62),CONCATENATE("MP",C62)))))</f>
        <v>MP00327</v>
      </c>
      <c r="E62" s="10" t="s">
        <v>169</v>
      </c>
      <c r="F62" s="10" t="s">
        <v>170</v>
      </c>
      <c r="G62" s="10" t="s">
        <v>56</v>
      </c>
      <c r="H62" s="11" t="s">
        <v>22</v>
      </c>
      <c r="I62" s="11" t="s">
        <v>72</v>
      </c>
      <c r="J62" s="12" t="s">
        <v>160</v>
      </c>
      <c r="K62" s="15" t="s">
        <v>160</v>
      </c>
      <c r="L62" s="15" t="s">
        <v>160</v>
      </c>
      <c r="M62" s="15" t="s">
        <v>160</v>
      </c>
      <c r="N62" s="15" t="s">
        <v>160</v>
      </c>
      <c r="O62" s="15" t="s">
        <v>160</v>
      </c>
      <c r="P62" s="15" t="s">
        <v>160</v>
      </c>
      <c r="Q62" s="15" t="s">
        <v>160</v>
      </c>
      <c r="R62" s="15" t="s">
        <v>160</v>
      </c>
      <c r="S62" s="15" t="s">
        <v>160</v>
      </c>
    </row>
    <row r="63" spans="1:19" x14ac:dyDescent="0.25">
      <c r="A63" s="8"/>
      <c r="B63" s="8"/>
      <c r="C63" s="9">
        <v>352</v>
      </c>
      <c r="D63" s="9" t="str">
        <f>IF(LEN(C63)=1,CONCATENATE("MP0000",C63),IF(LEN(C63)=2,CONCATENATE("MP000",C63),IF(LEN(C63)=3,CONCATENATE("MP00",C63),IF(LEN(C63)=4,CONCATENATE("MP0",C63),CONCATENATE("MP",C63)))))</f>
        <v>MP00352</v>
      </c>
      <c r="E63" s="10" t="s">
        <v>171</v>
      </c>
      <c r="F63" s="10" t="s">
        <v>132</v>
      </c>
      <c r="G63" s="10" t="s">
        <v>21</v>
      </c>
      <c r="H63" s="11" t="s">
        <v>22</v>
      </c>
      <c r="I63" s="11" t="s">
        <v>23</v>
      </c>
      <c r="J63" s="12" t="s">
        <v>160</v>
      </c>
      <c r="K63" s="15" t="s">
        <v>160</v>
      </c>
      <c r="L63" s="15" t="s">
        <v>160</v>
      </c>
      <c r="M63" s="15" t="s">
        <v>160</v>
      </c>
      <c r="N63" s="15" t="s">
        <v>160</v>
      </c>
      <c r="O63" s="15" t="s">
        <v>160</v>
      </c>
      <c r="P63" s="15" t="s">
        <v>160</v>
      </c>
      <c r="Q63" s="15" t="s">
        <v>160</v>
      </c>
      <c r="R63" s="15" t="s">
        <v>160</v>
      </c>
      <c r="S63" s="15" t="s">
        <v>160</v>
      </c>
    </row>
    <row r="64" spans="1:19" x14ac:dyDescent="0.25">
      <c r="A64" s="8"/>
      <c r="B64" s="8"/>
      <c r="C64" s="9">
        <v>353</v>
      </c>
      <c r="D64" s="9" t="str">
        <f>IF(LEN(C64)=1,CONCATENATE("MP0000",C64),IF(LEN(C64)=2,CONCATENATE("MP000",C64),IF(LEN(C64)=3,CONCATENATE("MP00",C64),IF(LEN(C64)=4,CONCATENATE("MP0",C64),CONCATENATE("MP",C64)))))</f>
        <v>MP00353</v>
      </c>
      <c r="E64" s="10" t="s">
        <v>172</v>
      </c>
      <c r="F64" s="10" t="s">
        <v>45</v>
      </c>
      <c r="G64" s="10" t="s">
        <v>21</v>
      </c>
      <c r="H64" s="11" t="s">
        <v>173</v>
      </c>
      <c r="I64" s="11" t="s">
        <v>23</v>
      </c>
      <c r="J64" s="12" t="s">
        <v>160</v>
      </c>
      <c r="K64" s="15" t="s">
        <v>160</v>
      </c>
      <c r="L64" s="15" t="s">
        <v>160</v>
      </c>
      <c r="M64" s="15" t="s">
        <v>160</v>
      </c>
      <c r="N64" s="15" t="s">
        <v>160</v>
      </c>
      <c r="O64" s="15" t="s">
        <v>160</v>
      </c>
      <c r="P64" s="15" t="s">
        <v>160</v>
      </c>
      <c r="Q64" s="15" t="s">
        <v>160</v>
      </c>
      <c r="R64" s="15" t="s">
        <v>160</v>
      </c>
      <c r="S64" s="15" t="s">
        <v>160</v>
      </c>
    </row>
    <row r="65" spans="1:19" x14ac:dyDescent="0.25">
      <c r="A65" s="8"/>
      <c r="B65" s="8"/>
      <c r="C65" s="9">
        <v>355</v>
      </c>
      <c r="D65" s="9" t="str">
        <f>IF(LEN(C65)=1,CONCATENATE("MP0000",C65),IF(LEN(C65)=2,CONCATENATE("MP000",C65),IF(LEN(C65)=3,CONCATENATE("MP00",C65),IF(LEN(C65)=4,CONCATENATE("MP0",C65),CONCATENATE("MP",C65)))))</f>
        <v>MP00355</v>
      </c>
      <c r="E65" s="10" t="s">
        <v>174</v>
      </c>
      <c r="F65" s="10" t="s">
        <v>132</v>
      </c>
      <c r="G65" s="10" t="s">
        <v>21</v>
      </c>
      <c r="H65" s="11" t="s">
        <v>37</v>
      </c>
      <c r="I65" s="11" t="s">
        <v>23</v>
      </c>
      <c r="J65" s="12" t="s">
        <v>160</v>
      </c>
      <c r="K65" s="15" t="s">
        <v>160</v>
      </c>
      <c r="L65" s="15" t="s">
        <v>160</v>
      </c>
      <c r="M65" s="15" t="s">
        <v>160</v>
      </c>
      <c r="N65" s="15" t="s">
        <v>160</v>
      </c>
      <c r="O65" s="15" t="s">
        <v>160</v>
      </c>
      <c r="P65" s="15" t="s">
        <v>160</v>
      </c>
      <c r="Q65" s="15" t="s">
        <v>160</v>
      </c>
      <c r="R65" s="15" t="s">
        <v>160</v>
      </c>
      <c r="S65" s="15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Edificación</dc:creator>
  <cp:lastModifiedBy>Secretaria de Edificación</cp:lastModifiedBy>
  <dcterms:created xsi:type="dcterms:W3CDTF">2018-05-28T23:59:57Z</dcterms:created>
  <dcterms:modified xsi:type="dcterms:W3CDTF">2018-05-29T00:00:46Z</dcterms:modified>
</cp:coreProperties>
</file>